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128"/>
  <workbookPr/>
  <mc:AlternateContent xmlns:mc="http://schemas.openxmlformats.org/markup-compatibility/2006">
    <mc:Choice Requires="x15">
      <x15ac:absPath xmlns:x15ac="http://schemas.microsoft.com/office/spreadsheetml/2010/11/ac" url="C:\Users\dposavec\Desktop\Palača Priester - radovi, Poziv i prilozi\Troškovnici i Prilozi\Novi troškovnici\"/>
    </mc:Choice>
  </mc:AlternateContent>
  <xr:revisionPtr revIDLastSave="0" documentId="13_ncr:1_{86D063EF-71F5-409B-90F5-DAD46CA8E45C}" xr6:coauthVersionLast="47" xr6:coauthVersionMax="47" xr10:uidLastSave="{00000000-0000-0000-0000-000000000000}"/>
  <bookViews>
    <workbookView xWindow="2535" yWindow="0" windowWidth="21210" windowHeight="15420" activeTab="2" xr2:uid="{00000000-000D-0000-FFFF-FFFF00000000}"/>
  </bookViews>
  <sheets>
    <sheet name="Naslovnica" sheetId="3" r:id="rId1"/>
    <sheet name="SVEUKUPNA REKAPITULACIJA" sheetId="1" r:id="rId2"/>
    <sheet name="GO" sheetId="21" r:id="rId3"/>
    <sheet name="EL" sheetId="5" r:id="rId4"/>
    <sheet name="DP" sheetId="7" r:id="rId5"/>
    <sheet name="NOVEC" sheetId="15" r:id="rId6"/>
    <sheet name="VIO" sheetId="8" r:id="rId7"/>
    <sheet name="PLIN" sheetId="17" r:id="rId8"/>
    <sheet name="DIZALO" sheetId="10" r:id="rId9"/>
  </sheets>
  <definedNames>
    <definedName name="_xlnm._FilterDatabase" localSheetId="8" hidden="1">DIZALO!#REF!</definedName>
    <definedName name="_xlnm._FilterDatabase" localSheetId="4" hidden="1">DP!#REF!</definedName>
    <definedName name="_xlnm._FilterDatabase" localSheetId="3" hidden="1">EL!#REF!</definedName>
    <definedName name="_xlnm._FilterDatabase" localSheetId="2" hidden="1">GO!#REF!</definedName>
    <definedName name="_xlnm._FilterDatabase" localSheetId="0" hidden="1">Naslovnica!#REF!</definedName>
    <definedName name="_xlnm._FilterDatabase" localSheetId="5" hidden="1">NOVEC!#REF!</definedName>
    <definedName name="_xlnm._FilterDatabase" localSheetId="7" hidden="1">PLIN!#REF!</definedName>
    <definedName name="_xlnm._FilterDatabase" localSheetId="1" hidden="1">'SVEUKUPNA REKAPITULACIJA'!#REF!</definedName>
    <definedName name="_xlnm._FilterDatabase" localSheetId="6" hidden="1">VIO!#REF!</definedName>
    <definedName name="_Hlt511486624" localSheetId="8">DIZALO!#REF!</definedName>
    <definedName name="_Hlt511486624" localSheetId="4">DP!#REF!</definedName>
    <definedName name="_Hlt511486624" localSheetId="3">EL!#REF!</definedName>
    <definedName name="_Hlt511486624" localSheetId="2">GO!#REF!</definedName>
    <definedName name="_Hlt511486624" localSheetId="0">Naslovnica!#REF!</definedName>
    <definedName name="_Hlt511486624" localSheetId="5">NOVEC!#REF!</definedName>
    <definedName name="_Hlt511486624" localSheetId="7">PLIN!#REF!</definedName>
    <definedName name="_Hlt511486624" localSheetId="1">'SVEUKUPNA REKAPITULACIJA'!#REF!</definedName>
    <definedName name="_Hlt511486624" localSheetId="6">VIO!#REF!</definedName>
    <definedName name="_Hlt511487377" localSheetId="8">DIZALO!#REF!</definedName>
    <definedName name="_Hlt511487377" localSheetId="4">DP!#REF!</definedName>
    <definedName name="_Hlt511487377" localSheetId="3">EL!#REF!</definedName>
    <definedName name="_Hlt511487377" localSheetId="2">GO!#REF!</definedName>
    <definedName name="_Hlt511487377" localSheetId="0">Naslovnica!#REF!</definedName>
    <definedName name="_Hlt511487377" localSheetId="5">NOVEC!#REF!</definedName>
    <definedName name="_Hlt511487377" localSheetId="7">PLIN!#REF!</definedName>
    <definedName name="_Hlt511487377" localSheetId="1">'SVEUKUPNA REKAPITULACIJA'!#REF!</definedName>
    <definedName name="_Hlt511487377" localSheetId="6">VIO!#REF!</definedName>
    <definedName name="_xlnm.Print_Area" localSheetId="8">DIZALO!$A$1:$H$22</definedName>
    <definedName name="_xlnm.Print_Area" localSheetId="4">DP!$A$1:$H$70</definedName>
    <definedName name="_xlnm.Print_Area" localSheetId="3">EL!$A$1:$H$236</definedName>
    <definedName name="_xlnm.Print_Area" localSheetId="2">GO!$A$1:$H$615</definedName>
    <definedName name="_xlnm.Print_Area" localSheetId="5">NOVEC!$A$1:$H$187</definedName>
    <definedName name="_xlnm.Print_Area" localSheetId="7">PLIN!$A$1:$H$43</definedName>
    <definedName name="_xlnm.Print_Area" localSheetId="1">'SVEUKUPNA REKAPITULACIJA'!$A$1:$H$28</definedName>
    <definedName name="_xlnm.Print_Area" localSheetId="6">VIO!$A$1:$H$102</definedName>
    <definedName name="_xlnm.Print_Titles" localSheetId="8">DIZALO!$1:$4</definedName>
    <definedName name="_xlnm.Print_Titles" localSheetId="4">DP!$1:$4</definedName>
    <definedName name="_xlnm.Print_Titles" localSheetId="3">EL!$1:$4</definedName>
    <definedName name="_xlnm.Print_Titles" localSheetId="2">GO!$1:$4</definedName>
    <definedName name="_xlnm.Print_Titles" localSheetId="0">Naslovnica!$1:$2</definedName>
    <definedName name="_xlnm.Print_Titles" localSheetId="5">NOVEC!$1:$4</definedName>
    <definedName name="_xlnm.Print_Titles" localSheetId="7">PLIN!$1:$4</definedName>
    <definedName name="_xlnm.Print_Titles" localSheetId="1">'SVEUKUPNA REKAPITULACIJA'!$1:$26</definedName>
    <definedName name="_xlnm.Print_Titles" localSheetId="6">VIO!$1:$4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151" i="21" l="1"/>
  <c r="A13" i="21"/>
  <c r="A37" i="8"/>
  <c r="A17" i="8"/>
  <c r="I144" i="21" l="1"/>
  <c r="H142" i="21"/>
  <c r="K142" i="21" s="1"/>
  <c r="H139" i="21"/>
  <c r="K139" i="21" s="1"/>
  <c r="A138" i="21"/>
  <c r="A141" i="21" s="1"/>
  <c r="H136" i="21"/>
  <c r="K136" i="21" s="1"/>
  <c r="H133" i="21"/>
  <c r="K133" i="21" s="1"/>
  <c r="H132" i="21"/>
  <c r="K132" i="21" s="1"/>
  <c r="H131" i="21"/>
  <c r="K131" i="21" s="1"/>
  <c r="H130" i="21"/>
  <c r="K130" i="21" s="1"/>
  <c r="H129" i="21"/>
  <c r="K129" i="21" s="1"/>
  <c r="H128" i="21"/>
  <c r="K128" i="21" s="1"/>
  <c r="H127" i="21"/>
  <c r="K127" i="21" s="1"/>
  <c r="H126" i="21"/>
  <c r="K126" i="21" s="1"/>
  <c r="H123" i="21"/>
  <c r="K123" i="21" s="1"/>
  <c r="H120" i="21"/>
  <c r="K120" i="21" s="1"/>
  <c r="H520" i="21" l="1"/>
  <c r="K520" i="21" s="1"/>
  <c r="H574" i="21" l="1"/>
  <c r="K574" i="21" s="1"/>
  <c r="H573" i="21"/>
  <c r="K573" i="21" s="1"/>
  <c r="H572" i="21"/>
  <c r="K572" i="21" s="1"/>
  <c r="H569" i="21"/>
  <c r="K569" i="21" s="1"/>
  <c r="H224" i="21"/>
  <c r="K224" i="21" s="1"/>
  <c r="H221" i="21"/>
  <c r="K221" i="21" s="1"/>
  <c r="H218" i="21"/>
  <c r="K218" i="21" s="1"/>
  <c r="H215" i="21"/>
  <c r="K215" i="21" s="1"/>
  <c r="H214" i="21"/>
  <c r="K214" i="21" s="1"/>
  <c r="H211" i="21"/>
  <c r="K211" i="21" s="1"/>
  <c r="H208" i="21"/>
  <c r="K208" i="21" s="1"/>
  <c r="H205" i="21"/>
  <c r="K205" i="21" s="1"/>
  <c r="H202" i="21"/>
  <c r="K202" i="21" s="1"/>
  <c r="H199" i="21"/>
  <c r="K199" i="21" s="1"/>
  <c r="H196" i="21"/>
  <c r="K196" i="21" s="1"/>
  <c r="H193" i="21"/>
  <c r="K193" i="21" s="1"/>
  <c r="H192" i="21"/>
  <c r="K192" i="21" s="1"/>
  <c r="H191" i="21"/>
  <c r="K191" i="21" s="1"/>
  <c r="H188" i="21"/>
  <c r="K188" i="21" s="1"/>
  <c r="H185" i="21"/>
  <c r="K185" i="21" s="1"/>
  <c r="H182" i="21"/>
  <c r="K182" i="21" s="1"/>
  <c r="H179" i="21"/>
  <c r="K179" i="21" s="1"/>
  <c r="H176" i="21"/>
  <c r="K176" i="21" s="1"/>
  <c r="H175" i="21"/>
  <c r="K175" i="21" s="1"/>
  <c r="H174" i="21"/>
  <c r="K174" i="21" s="1"/>
  <c r="H173" i="21"/>
  <c r="K173" i="21" s="1"/>
  <c r="H170" i="21"/>
  <c r="K170" i="21" s="1"/>
  <c r="H167" i="21"/>
  <c r="K167" i="21" s="1"/>
  <c r="H161" i="21"/>
  <c r="K161" i="21" s="1"/>
  <c r="H158" i="21"/>
  <c r="K158" i="21" s="1"/>
  <c r="H155" i="21"/>
  <c r="K155" i="21" s="1"/>
  <c r="H152" i="21"/>
  <c r="K152" i="21" s="1"/>
  <c r="H149" i="21"/>
  <c r="A154" i="21"/>
  <c r="A157" i="21" s="1"/>
  <c r="A160" i="21" s="1"/>
  <c r="A163" i="21" s="1"/>
  <c r="A169" i="21" s="1"/>
  <c r="A172" i="21" s="1"/>
  <c r="A178" i="21" s="1"/>
  <c r="I226" i="21"/>
  <c r="K94" i="21"/>
  <c r="H117" i="21"/>
  <c r="K117" i="21" s="1"/>
  <c r="H116" i="21"/>
  <c r="K116" i="21" s="1"/>
  <c r="H115" i="21"/>
  <c r="K115" i="21" s="1"/>
  <c r="H114" i="21"/>
  <c r="K114" i="21" s="1"/>
  <c r="H113" i="21"/>
  <c r="K113" i="21" s="1"/>
  <c r="H112" i="21"/>
  <c r="K112" i="21" s="1"/>
  <c r="H111" i="21"/>
  <c r="K111" i="21" s="1"/>
  <c r="H110" i="21"/>
  <c r="K110" i="21" s="1"/>
  <c r="H109" i="21"/>
  <c r="K109" i="21" s="1"/>
  <c r="H108" i="21"/>
  <c r="K108" i="21" s="1"/>
  <c r="H107" i="21"/>
  <c r="K107" i="21" s="1"/>
  <c r="H106" i="21"/>
  <c r="K106" i="21" s="1"/>
  <c r="H103" i="21"/>
  <c r="K103" i="21" s="1"/>
  <c r="H100" i="21"/>
  <c r="K100" i="21" s="1"/>
  <c r="H99" i="21"/>
  <c r="K99" i="21" s="1"/>
  <c r="H96" i="21"/>
  <c r="K96" i="21" s="1"/>
  <c r="H93" i="21"/>
  <c r="K93" i="21" s="1"/>
  <c r="H92" i="21"/>
  <c r="K92" i="21" s="1"/>
  <c r="H91" i="21"/>
  <c r="K91" i="21" s="1"/>
  <c r="H88" i="21"/>
  <c r="K88" i="21" s="1"/>
  <c r="H85" i="21"/>
  <c r="K85" i="21" s="1"/>
  <c r="H82" i="21"/>
  <c r="K82" i="21" s="1"/>
  <c r="H81" i="21"/>
  <c r="K81" i="21" s="1"/>
  <c r="H78" i="21"/>
  <c r="K78" i="21" s="1"/>
  <c r="H75" i="21"/>
  <c r="K75" i="21" s="1"/>
  <c r="H74" i="21"/>
  <c r="K74" i="21" s="1"/>
  <c r="H71" i="21"/>
  <c r="K71" i="21" s="1"/>
  <c r="A70" i="21"/>
  <c r="A73" i="21" s="1"/>
  <c r="A77" i="21" s="1"/>
  <c r="A80" i="21" s="1"/>
  <c r="A84" i="21" s="1"/>
  <c r="A87" i="21" s="1"/>
  <c r="A90" i="21" s="1"/>
  <c r="A95" i="21" s="1"/>
  <c r="A98" i="21" s="1"/>
  <c r="A102" i="21" s="1"/>
  <c r="A105" i="21" s="1"/>
  <c r="H68" i="21"/>
  <c r="K68" i="21" s="1"/>
  <c r="A181" i="21" l="1"/>
  <c r="A184" i="21" s="1"/>
  <c r="A187" i="21" s="1"/>
  <c r="A190" i="21" s="1"/>
  <c r="A195" i="21" s="1"/>
  <c r="A198" i="21" s="1"/>
  <c r="A201" i="21" s="1"/>
  <c r="A204" i="21" s="1"/>
  <c r="A207" i="21" s="1"/>
  <c r="K144" i="21"/>
  <c r="J144" i="21"/>
  <c r="H226" i="21"/>
  <c r="K149" i="21"/>
  <c r="J226" i="21"/>
  <c r="H144" i="21"/>
  <c r="A119" i="21"/>
  <c r="A122" i="21" s="1"/>
  <c r="A125" i="21" s="1"/>
  <c r="A135" i="21" s="1"/>
  <c r="A210" i="21" l="1"/>
  <c r="J280" i="21"/>
  <c r="J604" i="21" s="1"/>
  <c r="I280" i="21"/>
  <c r="I604" i="21" s="1"/>
  <c r="J252" i="21"/>
  <c r="J603" i="21" s="1"/>
  <c r="I252" i="21"/>
  <c r="I603" i="21" s="1"/>
  <c r="I236" i="21"/>
  <c r="I602" i="21" s="1"/>
  <c r="J236" i="21"/>
  <c r="J602" i="21" s="1"/>
  <c r="I601" i="21"/>
  <c r="I600" i="21"/>
  <c r="A213" i="21" l="1"/>
  <c r="A217" i="21" s="1"/>
  <c r="A220" i="21" s="1"/>
  <c r="A223" i="21" s="1"/>
  <c r="J522" i="21"/>
  <c r="J605" i="21" s="1"/>
  <c r="J576" i="21"/>
  <c r="J606" i="21" s="1"/>
  <c r="I576" i="21"/>
  <c r="I606" i="21" s="1"/>
  <c r="J586" i="21"/>
  <c r="J607" i="21" s="1"/>
  <c r="A16" i="21" l="1"/>
  <c r="A19" i="21" s="1"/>
  <c r="A23" i="21" s="1"/>
  <c r="A26" i="21" s="1"/>
  <c r="A29" i="21" s="1"/>
  <c r="H11" i="21"/>
  <c r="K11" i="21" s="1"/>
  <c r="H14" i="21"/>
  <c r="K14" i="21" s="1"/>
  <c r="H17" i="21"/>
  <c r="K17" i="21" s="1"/>
  <c r="H20" i="21"/>
  <c r="K20" i="21" s="1"/>
  <c r="H21" i="21"/>
  <c r="K21" i="21" s="1"/>
  <c r="H24" i="21"/>
  <c r="K24" i="21" s="1"/>
  <c r="H27" i="21"/>
  <c r="K27" i="21" s="1"/>
  <c r="H30" i="21"/>
  <c r="K30" i="21" s="1"/>
  <c r="H33" i="21"/>
  <c r="K33" i="21" s="1"/>
  <c r="H36" i="21"/>
  <c r="K36" i="21" s="1"/>
  <c r="H39" i="21"/>
  <c r="K39" i="21" s="1"/>
  <c r="H42" i="21"/>
  <c r="K42" i="21" s="1"/>
  <c r="H46" i="21"/>
  <c r="K46" i="21" s="1"/>
  <c r="H49" i="21"/>
  <c r="K49" i="21" s="1"/>
  <c r="H52" i="21"/>
  <c r="K52" i="21" s="1"/>
  <c r="H55" i="21"/>
  <c r="K55" i="21" s="1"/>
  <c r="H58" i="21"/>
  <c r="K58" i="21" s="1"/>
  <c r="H61" i="21"/>
  <c r="K61" i="21" s="1"/>
  <c r="H231" i="21"/>
  <c r="K231" i="21" s="1"/>
  <c r="A233" i="21"/>
  <c r="H234" i="21"/>
  <c r="K234" i="21" s="1"/>
  <c r="H241" i="21"/>
  <c r="K241" i="21" s="1"/>
  <c r="A243" i="21"/>
  <c r="A246" i="21" s="1"/>
  <c r="A249" i="21" s="1"/>
  <c r="H244" i="21"/>
  <c r="K244" i="21" s="1"/>
  <c r="H247" i="21"/>
  <c r="K247" i="21" s="1"/>
  <c r="H250" i="21"/>
  <c r="K250" i="21" s="1"/>
  <c r="H257" i="21"/>
  <c r="K257" i="21" s="1"/>
  <c r="A259" i="21"/>
  <c r="A262" i="21" s="1"/>
  <c r="A265" i="21" s="1"/>
  <c r="A268" i="21" s="1"/>
  <c r="A271" i="21" s="1"/>
  <c r="A274" i="21" s="1"/>
  <c r="A277" i="21" s="1"/>
  <c r="H260" i="21"/>
  <c r="K260" i="21" s="1"/>
  <c r="H263" i="21"/>
  <c r="K263" i="21" s="1"/>
  <c r="H266" i="21"/>
  <c r="K266" i="21" s="1"/>
  <c r="H269" i="21"/>
  <c r="K269" i="21" s="1"/>
  <c r="H272" i="21"/>
  <c r="K272" i="21" s="1"/>
  <c r="H275" i="21"/>
  <c r="K275" i="21" s="1"/>
  <c r="H278" i="21"/>
  <c r="K278" i="21" s="1"/>
  <c r="A288" i="21"/>
  <c r="A296" i="21" s="1"/>
  <c r="A304" i="21" s="1"/>
  <c r="A307" i="21" s="1"/>
  <c r="A310" i="21" s="1"/>
  <c r="A313" i="21" s="1"/>
  <c r="A316" i="21" s="1"/>
  <c r="A319" i="21" s="1"/>
  <c r="H286" i="21"/>
  <c r="K286" i="21" s="1"/>
  <c r="H289" i="21"/>
  <c r="K289" i="21" s="1"/>
  <c r="H290" i="21"/>
  <c r="K290" i="21" s="1"/>
  <c r="H291" i="21"/>
  <c r="K291" i="21" s="1"/>
  <c r="H292" i="21"/>
  <c r="K292" i="21" s="1"/>
  <c r="H293" i="21"/>
  <c r="K293" i="21" s="1"/>
  <c r="H294" i="21"/>
  <c r="K294" i="21" s="1"/>
  <c r="H297" i="21"/>
  <c r="K297" i="21" s="1"/>
  <c r="H298" i="21"/>
  <c r="K298" i="21" s="1"/>
  <c r="H299" i="21"/>
  <c r="K299" i="21" s="1"/>
  <c r="H300" i="21"/>
  <c r="K300" i="21" s="1"/>
  <c r="H301" i="21"/>
  <c r="K301" i="21" s="1"/>
  <c r="H302" i="21"/>
  <c r="K302" i="21" s="1"/>
  <c r="H305" i="21"/>
  <c r="K305" i="21" s="1"/>
  <c r="H308" i="21"/>
  <c r="K308" i="21" s="1"/>
  <c r="H311" i="21"/>
  <c r="K311" i="21" s="1"/>
  <c r="H314" i="21"/>
  <c r="K314" i="21" s="1"/>
  <c r="H317" i="21"/>
  <c r="K317" i="21" s="1"/>
  <c r="H320" i="21"/>
  <c r="K320" i="21" s="1"/>
  <c r="H323" i="21"/>
  <c r="K323" i="21" s="1"/>
  <c r="H324" i="21"/>
  <c r="K324" i="21" s="1"/>
  <c r="H329" i="21"/>
  <c r="K329" i="21" s="1"/>
  <c r="H331" i="21"/>
  <c r="K331" i="21" s="1"/>
  <c r="H333" i="21"/>
  <c r="K333" i="21" s="1"/>
  <c r="H335" i="21"/>
  <c r="K335" i="21" s="1"/>
  <c r="H337" i="21"/>
  <c r="K337" i="21" s="1"/>
  <c r="H339" i="21"/>
  <c r="K339" i="21" s="1"/>
  <c r="H341" i="21"/>
  <c r="K341" i="21" s="1"/>
  <c r="H342" i="21"/>
  <c r="K342" i="21" s="1"/>
  <c r="H344" i="21"/>
  <c r="K344" i="21" s="1"/>
  <c r="H346" i="21"/>
  <c r="K346" i="21" s="1"/>
  <c r="H348" i="21"/>
  <c r="K348" i="21" s="1"/>
  <c r="H350" i="21"/>
  <c r="K350" i="21" s="1"/>
  <c r="H352" i="21"/>
  <c r="K352" i="21" s="1"/>
  <c r="H357" i="21"/>
  <c r="K357" i="21" s="1"/>
  <c r="H359" i="21"/>
  <c r="K359" i="21" s="1"/>
  <c r="H361" i="21"/>
  <c r="K361" i="21" s="1"/>
  <c r="H363" i="21"/>
  <c r="K363" i="21" s="1"/>
  <c r="H365" i="21"/>
  <c r="K365" i="21" s="1"/>
  <c r="H367" i="21"/>
  <c r="K367" i="21" s="1"/>
  <c r="H369" i="21"/>
  <c r="K369" i="21" s="1"/>
  <c r="H371" i="21"/>
  <c r="K371" i="21" s="1"/>
  <c r="H375" i="21"/>
  <c r="K375" i="21" s="1"/>
  <c r="H377" i="21"/>
  <c r="K377" i="21" s="1"/>
  <c r="H379" i="21"/>
  <c r="K379" i="21" s="1"/>
  <c r="H381" i="21"/>
  <c r="K381" i="21" s="1"/>
  <c r="H383" i="21"/>
  <c r="K383" i="21" s="1"/>
  <c r="H385" i="21"/>
  <c r="K385" i="21" s="1"/>
  <c r="H387" i="21"/>
  <c r="K387" i="21" s="1"/>
  <c r="H389" i="21"/>
  <c r="K389" i="21" s="1"/>
  <c r="H391" i="21"/>
  <c r="K391" i="21" s="1"/>
  <c r="H393" i="21"/>
  <c r="K393" i="21" s="1"/>
  <c r="H395" i="21"/>
  <c r="K395" i="21" s="1"/>
  <c r="H399" i="21"/>
  <c r="K399" i="21" s="1"/>
  <c r="H401" i="21"/>
  <c r="K401" i="21" s="1"/>
  <c r="H403" i="21"/>
  <c r="K403" i="21" s="1"/>
  <c r="H405" i="21"/>
  <c r="K405" i="21" s="1"/>
  <c r="H407" i="21"/>
  <c r="K407" i="21" s="1"/>
  <c r="H409" i="21"/>
  <c r="K409" i="21" s="1"/>
  <c r="H413" i="21"/>
  <c r="K413" i="21" s="1"/>
  <c r="H415" i="21"/>
  <c r="K415" i="21" s="1"/>
  <c r="H417" i="21"/>
  <c r="K417" i="21" s="1"/>
  <c r="H419" i="21"/>
  <c r="K419" i="21" s="1"/>
  <c r="H421" i="21"/>
  <c r="K421" i="21" s="1"/>
  <c r="H423" i="21"/>
  <c r="K423" i="21" s="1"/>
  <c r="H425" i="21"/>
  <c r="K425" i="21" s="1"/>
  <c r="H427" i="21"/>
  <c r="K427" i="21" s="1"/>
  <c r="H429" i="21"/>
  <c r="K429" i="21" s="1"/>
  <c r="H431" i="21"/>
  <c r="K431" i="21" s="1"/>
  <c r="H433" i="21"/>
  <c r="K433" i="21" s="1"/>
  <c r="H435" i="21"/>
  <c r="K435" i="21" s="1"/>
  <c r="H437" i="21"/>
  <c r="K437" i="21" s="1"/>
  <c r="H441" i="21"/>
  <c r="K441" i="21" s="1"/>
  <c r="H443" i="21"/>
  <c r="K443" i="21" s="1"/>
  <c r="H445" i="21"/>
  <c r="K445" i="21" s="1"/>
  <c r="H447" i="21"/>
  <c r="K447" i="21" s="1"/>
  <c r="H449" i="21"/>
  <c r="K449" i="21" s="1"/>
  <c r="H451" i="21"/>
  <c r="K451" i="21" s="1"/>
  <c r="H453" i="21"/>
  <c r="K453" i="21" s="1"/>
  <c r="H455" i="21"/>
  <c r="K455" i="21" s="1"/>
  <c r="H457" i="21"/>
  <c r="K457" i="21" s="1"/>
  <c r="H459" i="21"/>
  <c r="K459" i="21" s="1"/>
  <c r="H461" i="21"/>
  <c r="K461" i="21" s="1"/>
  <c r="H466" i="21"/>
  <c r="K466" i="21" s="1"/>
  <c r="H468" i="21"/>
  <c r="K468" i="21" s="1"/>
  <c r="H470" i="21"/>
  <c r="K470" i="21" s="1"/>
  <c r="H472" i="21"/>
  <c r="K472" i="21" s="1"/>
  <c r="H474" i="21"/>
  <c r="K474" i="21" s="1"/>
  <c r="H476" i="21"/>
  <c r="K476" i="21" s="1"/>
  <c r="H478" i="21"/>
  <c r="K478" i="21" s="1"/>
  <c r="H480" i="21"/>
  <c r="K480" i="21" s="1"/>
  <c r="H485" i="21"/>
  <c r="K485" i="21" s="1"/>
  <c r="H487" i="21"/>
  <c r="K487" i="21" s="1"/>
  <c r="H489" i="21"/>
  <c r="K489" i="21" s="1"/>
  <c r="H491" i="21"/>
  <c r="K491" i="21" s="1"/>
  <c r="H493" i="21"/>
  <c r="K493" i="21" s="1"/>
  <c r="H495" i="21"/>
  <c r="K495" i="21" s="1"/>
  <c r="H497" i="21"/>
  <c r="K497" i="21" s="1"/>
  <c r="H499" i="21"/>
  <c r="K499" i="21" s="1"/>
  <c r="H502" i="21"/>
  <c r="K502" i="21" s="1"/>
  <c r="H505" i="21"/>
  <c r="K505" i="21" s="1"/>
  <c r="H508" i="21"/>
  <c r="K508" i="21" s="1"/>
  <c r="H511" i="21"/>
  <c r="K511" i="21" s="1"/>
  <c r="H514" i="21"/>
  <c r="K514" i="21" s="1"/>
  <c r="H517" i="21"/>
  <c r="K517" i="21" s="1"/>
  <c r="A526" i="21"/>
  <c r="A539" i="21" s="1"/>
  <c r="A552" i="21" s="1"/>
  <c r="A556" i="21" s="1"/>
  <c r="A559" i="21" s="1"/>
  <c r="A562" i="21" s="1"/>
  <c r="A565" i="21" s="1"/>
  <c r="H527" i="21"/>
  <c r="K527" i="21" s="1"/>
  <c r="H528" i="21"/>
  <c r="K528" i="21" s="1"/>
  <c r="H529" i="21"/>
  <c r="K529" i="21" s="1"/>
  <c r="H530" i="21"/>
  <c r="K530" i="21" s="1"/>
  <c r="H531" i="21"/>
  <c r="K531" i="21" s="1"/>
  <c r="H532" i="21"/>
  <c r="K532" i="21" s="1"/>
  <c r="H533" i="21"/>
  <c r="K533" i="21" s="1"/>
  <c r="H534" i="21"/>
  <c r="K534" i="21" s="1"/>
  <c r="H535" i="21"/>
  <c r="K535" i="21" s="1"/>
  <c r="H536" i="21"/>
  <c r="K536" i="21" s="1"/>
  <c r="H537" i="21"/>
  <c r="K537" i="21" s="1"/>
  <c r="H540" i="21"/>
  <c r="K540" i="21" s="1"/>
  <c r="H541" i="21"/>
  <c r="K541" i="21" s="1"/>
  <c r="H542" i="21"/>
  <c r="K542" i="21" s="1"/>
  <c r="H543" i="21"/>
  <c r="K543" i="21" s="1"/>
  <c r="H544" i="21"/>
  <c r="K544" i="21" s="1"/>
  <c r="H545" i="21"/>
  <c r="K545" i="21" s="1"/>
  <c r="H546" i="21"/>
  <c r="K546" i="21" s="1"/>
  <c r="H547" i="21"/>
  <c r="K547" i="21" s="1"/>
  <c r="H548" i="21"/>
  <c r="K548" i="21" s="1"/>
  <c r="H549" i="21"/>
  <c r="K549" i="21" s="1"/>
  <c r="H550" i="21"/>
  <c r="K550" i="21" s="1"/>
  <c r="H553" i="21"/>
  <c r="K553" i="21" s="1"/>
  <c r="H554" i="21"/>
  <c r="K554" i="21" s="1"/>
  <c r="H557" i="21"/>
  <c r="K557" i="21" s="1"/>
  <c r="H560" i="21"/>
  <c r="K560" i="21" s="1"/>
  <c r="H563" i="21"/>
  <c r="K563" i="21" s="1"/>
  <c r="H566" i="21"/>
  <c r="K566" i="21" s="1"/>
  <c r="A583" i="21"/>
  <c r="H581" i="21"/>
  <c r="K581" i="21" s="1"/>
  <c r="H584" i="21"/>
  <c r="K584" i="21" s="1"/>
  <c r="A322" i="21" l="1"/>
  <c r="A326" i="21" s="1"/>
  <c r="A355" i="21" s="1"/>
  <c r="A373" i="21" s="1"/>
  <c r="A397" i="21" s="1"/>
  <c r="A411" i="21" s="1"/>
  <c r="A439" i="21" s="1"/>
  <c r="A463" i="21" s="1"/>
  <c r="A482" i="21" s="1"/>
  <c r="A501" i="21" s="1"/>
  <c r="A504" i="21" s="1"/>
  <c r="A507" i="21" s="1"/>
  <c r="A510" i="21" s="1"/>
  <c r="I522" i="21"/>
  <c r="I605" i="21" s="1"/>
  <c r="H522" i="21"/>
  <c r="H605" i="21" s="1"/>
  <c r="A568" i="21"/>
  <c r="A571" i="21"/>
  <c r="K576" i="21"/>
  <c r="K606" i="21" s="1"/>
  <c r="K280" i="21"/>
  <c r="K604" i="21" s="1"/>
  <c r="K236" i="21"/>
  <c r="K602" i="21" s="1"/>
  <c r="K252" i="21"/>
  <c r="K603" i="21" s="1"/>
  <c r="K522" i="21"/>
  <c r="K605" i="21" s="1"/>
  <c r="K226" i="21"/>
  <c r="K601" i="21" s="1"/>
  <c r="J601" i="21"/>
  <c r="J600" i="21"/>
  <c r="K600" i="21"/>
  <c r="K63" i="21"/>
  <c r="K595" i="21" s="1"/>
  <c r="J63" i="21"/>
  <c r="J595" i="21" s="1"/>
  <c r="H63" i="21"/>
  <c r="H595" i="21" s="1"/>
  <c r="I63" i="21"/>
  <c r="I595" i="21" s="1"/>
  <c r="H586" i="21"/>
  <c r="H607" i="21" s="1"/>
  <c r="K586" i="21"/>
  <c r="K607" i="21" s="1"/>
  <c r="I586" i="21"/>
  <c r="I607" i="21" s="1"/>
  <c r="H601" i="21"/>
  <c r="H280" i="21"/>
  <c r="H604" i="21" s="1"/>
  <c r="H236" i="21"/>
  <c r="H602" i="21" s="1"/>
  <c r="H600" i="21"/>
  <c r="H576" i="21"/>
  <c r="H606" i="21" s="1"/>
  <c r="H252" i="21"/>
  <c r="H603" i="21" s="1"/>
  <c r="A32" i="21"/>
  <c r="H134" i="5"/>
  <c r="K134" i="5" s="1"/>
  <c r="A513" i="21" l="1"/>
  <c r="A516" i="21" s="1"/>
  <c r="A519" i="21" s="1"/>
  <c r="A35" i="21"/>
  <c r="A38" i="21" s="1"/>
  <c r="I608" i="21"/>
  <c r="K10" i="1" s="1"/>
  <c r="J608" i="21"/>
  <c r="L10" i="1" s="1"/>
  <c r="K608" i="21"/>
  <c r="M10" i="1" s="1"/>
  <c r="H608" i="21"/>
  <c r="H10" i="1" s="1"/>
  <c r="H211" i="5"/>
  <c r="H197" i="5"/>
  <c r="K197" i="5" s="1"/>
  <c r="H196" i="5"/>
  <c r="K196" i="5" s="1"/>
  <c r="H195" i="5"/>
  <c r="K195" i="5" s="1"/>
  <c r="H194" i="5"/>
  <c r="K194" i="5" s="1"/>
  <c r="H193" i="5"/>
  <c r="K193" i="5" s="1"/>
  <c r="H192" i="5"/>
  <c r="K192" i="5" s="1"/>
  <c r="H116" i="5"/>
  <c r="K116" i="5" s="1"/>
  <c r="H115" i="5"/>
  <c r="K115" i="5" s="1"/>
  <c r="H114" i="5"/>
  <c r="K114" i="5" s="1"/>
  <c r="H111" i="5"/>
  <c r="K111" i="5" s="1"/>
  <c r="H110" i="5"/>
  <c r="K110" i="5" s="1"/>
  <c r="H109" i="5"/>
  <c r="K109" i="5" s="1"/>
  <c r="H108" i="5"/>
  <c r="K108" i="5" s="1"/>
  <c r="H107" i="5"/>
  <c r="K107" i="5" s="1"/>
  <c r="A41" i="21" l="1"/>
  <c r="A45" i="21" s="1"/>
  <c r="A48" i="21" s="1"/>
  <c r="A51" i="21" s="1"/>
  <c r="A54" i="21" s="1"/>
  <c r="A57" i="21" s="1"/>
  <c r="A60" i="21" s="1"/>
  <c r="H48" i="7"/>
  <c r="K48" i="7" s="1"/>
  <c r="K22" i="7"/>
  <c r="H46" i="7"/>
  <c r="K46" i="7" s="1"/>
  <c r="H22" i="7"/>
  <c r="H173" i="15"/>
  <c r="K173" i="15" s="1"/>
  <c r="A151" i="15"/>
  <c r="A154" i="15"/>
  <c r="A157" i="15" s="1"/>
  <c r="A160" i="15" s="1"/>
  <c r="A163" i="15" s="1"/>
  <c r="A166" i="15" s="1"/>
  <c r="A169" i="15" s="1"/>
  <c r="A172" i="15" s="1"/>
  <c r="H170" i="15"/>
  <c r="K170" i="15" s="1"/>
  <c r="H167" i="15"/>
  <c r="K167" i="15"/>
  <c r="H164" i="15"/>
  <c r="K164" i="15" s="1"/>
  <c r="H161" i="15"/>
  <c r="K161" i="15" s="1"/>
  <c r="H13" i="15"/>
  <c r="K13" i="15" s="1"/>
  <c r="H16" i="15"/>
  <c r="K16" i="15" s="1"/>
  <c r="H19" i="15"/>
  <c r="K19" i="15" s="1"/>
  <c r="H22" i="15"/>
  <c r="K22" i="15" s="1"/>
  <c r="H25" i="15"/>
  <c r="K25" i="15" s="1"/>
  <c r="H28" i="15"/>
  <c r="K28" i="15" s="1"/>
  <c r="H31" i="15"/>
  <c r="K31" i="15" s="1"/>
  <c r="H34" i="15"/>
  <c r="K34" i="15" s="1"/>
  <c r="H37" i="15"/>
  <c r="K37" i="15" s="1"/>
  <c r="H40" i="15"/>
  <c r="K40" i="15" s="1"/>
  <c r="H43" i="15"/>
  <c r="K43" i="15" s="1"/>
  <c r="H46" i="15"/>
  <c r="K46" i="15" s="1"/>
  <c r="H49" i="15"/>
  <c r="K49" i="15" s="1"/>
  <c r="H52" i="15"/>
  <c r="K52" i="15" s="1"/>
  <c r="H55" i="15"/>
  <c r="K55" i="15" s="1"/>
  <c r="H58" i="15"/>
  <c r="K58" i="15" s="1"/>
  <c r="H61" i="15"/>
  <c r="K61" i="15" s="1"/>
  <c r="H64" i="15"/>
  <c r="K64" i="15" s="1"/>
  <c r="H67" i="15"/>
  <c r="K67" i="15" s="1"/>
  <c r="H70" i="15"/>
  <c r="K70" i="15" s="1"/>
  <c r="H73" i="15"/>
  <c r="K73" i="15" s="1"/>
  <c r="H76" i="15"/>
  <c r="K76" i="15" s="1"/>
  <c r="H79" i="15"/>
  <c r="K79" i="15" s="1"/>
  <c r="H82" i="15"/>
  <c r="K82" i="15" s="1"/>
  <c r="H85" i="15"/>
  <c r="K85" i="15" s="1"/>
  <c r="H88" i="15"/>
  <c r="K88" i="15" s="1"/>
  <c r="H91" i="15"/>
  <c r="K91" i="15" s="1"/>
  <c r="H94" i="15"/>
  <c r="K94" i="15" s="1"/>
  <c r="H97" i="15"/>
  <c r="K97" i="15" s="1"/>
  <c r="H100" i="15"/>
  <c r="K100" i="15" s="1"/>
  <c r="H103" i="15"/>
  <c r="K103" i="15" s="1"/>
  <c r="H106" i="15"/>
  <c r="K106" i="15" s="1"/>
  <c r="H109" i="15"/>
  <c r="K109" i="15" s="1"/>
  <c r="H112" i="15"/>
  <c r="K112" i="15" s="1"/>
  <c r="H115" i="15"/>
  <c r="K115" i="15" s="1"/>
  <c r="H118" i="15"/>
  <c r="K118" i="15" s="1"/>
  <c r="H121" i="15"/>
  <c r="K121" i="15" s="1"/>
  <c r="H124" i="15"/>
  <c r="K124" i="15" s="1"/>
  <c r="H127" i="15"/>
  <c r="K127" i="15" s="1"/>
  <c r="H130" i="15"/>
  <c r="K130" i="15" s="1"/>
  <c r="H133" i="15"/>
  <c r="K133" i="15" s="1"/>
  <c r="H136" i="15"/>
  <c r="K136" i="15" s="1"/>
  <c r="H139" i="15"/>
  <c r="K139" i="15" s="1"/>
  <c r="H142" i="15"/>
  <c r="K142" i="15" s="1"/>
  <c r="A15" i="15"/>
  <c r="A18" i="15" s="1"/>
  <c r="A21" i="15" s="1"/>
  <c r="A24" i="15" s="1"/>
  <c r="A27" i="15" s="1"/>
  <c r="A30" i="15" s="1"/>
  <c r="A33" i="15" s="1"/>
  <c r="A36" i="15" s="1"/>
  <c r="A39" i="15" s="1"/>
  <c r="A42" i="15" s="1"/>
  <c r="A45" i="15" s="1"/>
  <c r="A48" i="15" s="1"/>
  <c r="A51" i="15" s="1"/>
  <c r="A54" i="15" s="1"/>
  <c r="A57" i="15" s="1"/>
  <c r="A60" i="15" s="1"/>
  <c r="A63" i="15" s="1"/>
  <c r="A66" i="15" s="1"/>
  <c r="A69" i="15" s="1"/>
  <c r="A72" i="15" s="1"/>
  <c r="A75" i="15" s="1"/>
  <c r="A78" i="15" s="1"/>
  <c r="A81" i="15" s="1"/>
  <c r="A84" i="15" s="1"/>
  <c r="A87" i="15" s="1"/>
  <c r="A90" i="15" s="1"/>
  <c r="A93" i="15" s="1"/>
  <c r="A96" i="15" s="1"/>
  <c r="A99" i="15" s="1"/>
  <c r="A102" i="15" s="1"/>
  <c r="A105" i="15" s="1"/>
  <c r="A108" i="15" s="1"/>
  <c r="A111" i="15" s="1"/>
  <c r="A114" i="15" s="1"/>
  <c r="A117" i="15" s="1"/>
  <c r="A120" i="15" s="1"/>
  <c r="A123" i="15" s="1"/>
  <c r="A126" i="15" s="1"/>
  <c r="A129" i="15" s="1"/>
  <c r="A132" i="15" s="1"/>
  <c r="A135" i="15" s="1"/>
  <c r="A138" i="15" s="1"/>
  <c r="A141" i="15" s="1"/>
  <c r="H158" i="15"/>
  <c r="K158" i="15" s="1"/>
  <c r="H155" i="15"/>
  <c r="K155" i="15" s="1"/>
  <c r="H152" i="15"/>
  <c r="K152" i="15" s="1"/>
  <c r="H149" i="15"/>
  <c r="K149" i="15"/>
  <c r="A47" i="8"/>
  <c r="A50" i="8" s="1"/>
  <c r="A53" i="8" s="1"/>
  <c r="A56" i="8" s="1"/>
  <c r="A59" i="8" s="1"/>
  <c r="A62" i="8" s="1"/>
  <c r="A65" i="8" s="1"/>
  <c r="A68" i="8" s="1"/>
  <c r="A72" i="8" s="1"/>
  <c r="A75" i="8" s="1"/>
  <c r="A78" i="8" s="1"/>
  <c r="A81" i="8" s="1"/>
  <c r="A84" i="8" s="1"/>
  <c r="A87" i="8" s="1"/>
  <c r="H63" i="8"/>
  <c r="K63" i="8" s="1"/>
  <c r="H33" i="8"/>
  <c r="K33" i="8" s="1"/>
  <c r="A20" i="8"/>
  <c r="A23" i="8" s="1"/>
  <c r="H29" i="17"/>
  <c r="K29" i="17" s="1"/>
  <c r="I33" i="17"/>
  <c r="I38" i="17" s="1"/>
  <c r="H24" i="17"/>
  <c r="K24" i="17" s="1"/>
  <c r="H21" i="17"/>
  <c r="K21" i="17" s="1"/>
  <c r="H17" i="17"/>
  <c r="K17" i="17" s="1"/>
  <c r="H16" i="17"/>
  <c r="K16" i="17" s="1"/>
  <c r="H18" i="17"/>
  <c r="K18" i="17" s="1"/>
  <c r="H13" i="17"/>
  <c r="K13" i="17" s="1"/>
  <c r="H12" i="17"/>
  <c r="K12" i="17" s="1"/>
  <c r="H11" i="17"/>
  <c r="K11" i="17" s="1"/>
  <c r="H31" i="17"/>
  <c r="K31" i="17" s="1"/>
  <c r="H26" i="17"/>
  <c r="K26" i="17" s="1"/>
  <c r="J33" i="17"/>
  <c r="J38" i="17" s="1"/>
  <c r="J39" i="17" s="1"/>
  <c r="L16" i="1" s="1"/>
  <c r="I39" i="17"/>
  <c r="K16" i="1" s="1"/>
  <c r="H118" i="5"/>
  <c r="K118" i="5" s="1"/>
  <c r="H73" i="8"/>
  <c r="K73" i="8" s="1"/>
  <c r="H54" i="8"/>
  <c r="K54" i="8" s="1"/>
  <c r="H88" i="8"/>
  <c r="K88" i="8" s="1"/>
  <c r="H85" i="8"/>
  <c r="K85" i="8" s="1"/>
  <c r="H82" i="8"/>
  <c r="K82" i="8" s="1"/>
  <c r="H79" i="8"/>
  <c r="K79" i="8" s="1"/>
  <c r="H76" i="8"/>
  <c r="K76" i="8" s="1"/>
  <c r="H70" i="8"/>
  <c r="K70" i="8" s="1"/>
  <c r="H69" i="8"/>
  <c r="K69" i="8" s="1"/>
  <c r="H66" i="8"/>
  <c r="K66" i="8" s="1"/>
  <c r="I90" i="8"/>
  <c r="I97" i="8" s="1"/>
  <c r="H60" i="8"/>
  <c r="K60" i="8" s="1"/>
  <c r="H57" i="8"/>
  <c r="K57" i="8" s="1"/>
  <c r="H51" i="8"/>
  <c r="K51" i="8" s="1"/>
  <c r="H48" i="8"/>
  <c r="K48" i="8" s="1"/>
  <c r="H45" i="8"/>
  <c r="K45" i="8" s="1"/>
  <c r="J90" i="8"/>
  <c r="J97" i="8" s="1"/>
  <c r="H38" i="8"/>
  <c r="K38" i="8" s="1"/>
  <c r="H24" i="8"/>
  <c r="K24" i="8" s="1"/>
  <c r="H21" i="8"/>
  <c r="K21" i="8" s="1"/>
  <c r="H18" i="8"/>
  <c r="K18" i="8" s="1"/>
  <c r="H13" i="8"/>
  <c r="K13" i="8" s="1"/>
  <c r="H63" i="7"/>
  <c r="K63" i="7" s="1"/>
  <c r="H61" i="7"/>
  <c r="K61" i="7" s="1"/>
  <c r="H59" i="7"/>
  <c r="K59" i="7" s="1"/>
  <c r="H55" i="7"/>
  <c r="K55" i="7" s="1"/>
  <c r="H54" i="7"/>
  <c r="K54" i="7" s="1"/>
  <c r="H53" i="7"/>
  <c r="K53" i="7" s="1"/>
  <c r="H57" i="7"/>
  <c r="K57" i="7" s="1"/>
  <c r="H50" i="7"/>
  <c r="K50" i="7" s="1"/>
  <c r="H213" i="5"/>
  <c r="K213" i="5" s="1"/>
  <c r="K211" i="5"/>
  <c r="J215" i="5"/>
  <c r="I215" i="5"/>
  <c r="H205" i="5"/>
  <c r="K205" i="5" s="1"/>
  <c r="H203" i="5"/>
  <c r="K203" i="5" s="1"/>
  <c r="H201" i="5"/>
  <c r="K201" i="5" s="1"/>
  <c r="H199" i="5"/>
  <c r="K199" i="5" s="1"/>
  <c r="H189" i="5"/>
  <c r="K189" i="5" s="1"/>
  <c r="J207" i="5"/>
  <c r="J185" i="5"/>
  <c r="I185" i="5"/>
  <c r="H183" i="5"/>
  <c r="K183" i="5" s="1"/>
  <c r="H181" i="5"/>
  <c r="K181" i="5" s="1"/>
  <c r="H179" i="5"/>
  <c r="K179" i="5" s="1"/>
  <c r="H177" i="5"/>
  <c r="K177" i="5" s="1"/>
  <c r="I173" i="5"/>
  <c r="H171" i="5"/>
  <c r="K171" i="5" s="1"/>
  <c r="I167" i="5"/>
  <c r="J167" i="5"/>
  <c r="H165" i="5"/>
  <c r="K165" i="5" s="1"/>
  <c r="H163" i="5"/>
  <c r="K163" i="5" s="1"/>
  <c r="H162" i="5"/>
  <c r="K162" i="5" s="1"/>
  <c r="H161" i="5"/>
  <c r="K161" i="5" s="1"/>
  <c r="H152" i="5"/>
  <c r="K152" i="5" s="1"/>
  <c r="H150" i="5"/>
  <c r="K150" i="5" s="1"/>
  <c r="H148" i="5"/>
  <c r="K148" i="5" s="1"/>
  <c r="H146" i="5"/>
  <c r="K146" i="5" s="1"/>
  <c r="H144" i="5"/>
  <c r="K144" i="5" s="1"/>
  <c r="H142" i="5"/>
  <c r="K142" i="5" s="1"/>
  <c r="H140" i="5"/>
  <c r="K140" i="5" s="1"/>
  <c r="H138" i="5"/>
  <c r="K138" i="5" s="1"/>
  <c r="H136" i="5"/>
  <c r="K136" i="5" s="1"/>
  <c r="J154" i="5"/>
  <c r="H128" i="5"/>
  <c r="K128" i="5" s="1"/>
  <c r="H126" i="5"/>
  <c r="K126" i="5" s="1"/>
  <c r="K130" i="5" s="1"/>
  <c r="J120" i="5"/>
  <c r="H106" i="5"/>
  <c r="K106" i="5" s="1"/>
  <c r="H105" i="5"/>
  <c r="K105" i="5" s="1"/>
  <c r="H104" i="5"/>
  <c r="K104" i="5" s="1"/>
  <c r="H101" i="5"/>
  <c r="K101" i="5" s="1"/>
  <c r="H100" i="5"/>
  <c r="K100" i="5" s="1"/>
  <c r="H99" i="5"/>
  <c r="K99" i="5" s="1"/>
  <c r="H98" i="5"/>
  <c r="K98" i="5" s="1"/>
  <c r="H97" i="5"/>
  <c r="K97" i="5" s="1"/>
  <c r="H96" i="5"/>
  <c r="K96" i="5" s="1"/>
  <c r="H95" i="5"/>
  <c r="K95" i="5" s="1"/>
  <c r="H94" i="5"/>
  <c r="K94" i="5" s="1"/>
  <c r="H93" i="5"/>
  <c r="K93" i="5" s="1"/>
  <c r="H92" i="5"/>
  <c r="K92" i="5" s="1"/>
  <c r="H91" i="5"/>
  <c r="K91" i="5" s="1"/>
  <c r="H90" i="5"/>
  <c r="K90" i="5" s="1"/>
  <c r="H89" i="5"/>
  <c r="K89" i="5" s="1"/>
  <c r="H88" i="5"/>
  <c r="K88" i="5" s="1"/>
  <c r="H84" i="5"/>
  <c r="K84" i="5" s="1"/>
  <c r="H82" i="5"/>
  <c r="K82" i="5" s="1"/>
  <c r="H80" i="5"/>
  <c r="K80" i="5" s="1"/>
  <c r="H78" i="5"/>
  <c r="K78" i="5" s="1"/>
  <c r="H76" i="5"/>
  <c r="K76" i="5" s="1"/>
  <c r="H74" i="5"/>
  <c r="K74" i="5" s="1"/>
  <c r="H72" i="5"/>
  <c r="K72" i="5" s="1"/>
  <c r="H70" i="5"/>
  <c r="K70" i="5" s="1"/>
  <c r="H68" i="5"/>
  <c r="K68" i="5" s="1"/>
  <c r="H66" i="5"/>
  <c r="K66" i="5" s="1"/>
  <c r="H64" i="5"/>
  <c r="K64" i="5" s="1"/>
  <c r="H62" i="5"/>
  <c r="K62" i="5" s="1"/>
  <c r="H60" i="5"/>
  <c r="K60" i="5" s="1"/>
  <c r="H58" i="5"/>
  <c r="K58" i="5" s="1"/>
  <c r="H56" i="5"/>
  <c r="K56" i="5" s="1"/>
  <c r="H54" i="5"/>
  <c r="K54" i="5" s="1"/>
  <c r="H52" i="5"/>
  <c r="K52" i="5" s="1"/>
  <c r="H50" i="5"/>
  <c r="K50" i="5" s="1"/>
  <c r="H48" i="5"/>
  <c r="K48" i="5" s="1"/>
  <c r="H46" i="5"/>
  <c r="K46" i="5" s="1"/>
  <c r="H44" i="5"/>
  <c r="K44" i="5" s="1"/>
  <c r="H42" i="5"/>
  <c r="K42" i="5" s="1"/>
  <c r="H40" i="5"/>
  <c r="H34" i="5"/>
  <c r="K34" i="5" s="1"/>
  <c r="H31" i="5"/>
  <c r="K31" i="5" s="1"/>
  <c r="H28" i="5"/>
  <c r="K28" i="5" s="1"/>
  <c r="H25" i="5"/>
  <c r="K25" i="5" s="1"/>
  <c r="H22" i="5"/>
  <c r="K22" i="5" s="1"/>
  <c r="J175" i="15"/>
  <c r="J181" i="15" s="1"/>
  <c r="J144" i="15"/>
  <c r="J180" i="15"/>
  <c r="I175" i="15"/>
  <c r="I181" i="15"/>
  <c r="I144" i="15"/>
  <c r="I180" i="15"/>
  <c r="I183" i="15" s="1"/>
  <c r="K13" i="1" s="1"/>
  <c r="J13" i="10"/>
  <c r="J17" i="10" s="1"/>
  <c r="J18" i="10" s="1"/>
  <c r="L17" i="1" s="1"/>
  <c r="J40" i="8"/>
  <c r="J96" i="8" s="1"/>
  <c r="J26" i="8"/>
  <c r="J95" i="8" s="1"/>
  <c r="J65" i="7"/>
  <c r="L12" i="1" s="1"/>
  <c r="I65" i="7"/>
  <c r="K12" i="1" s="1"/>
  <c r="H40" i="7"/>
  <c r="K40" i="7" s="1"/>
  <c r="J173" i="5"/>
  <c r="J36" i="5"/>
  <c r="H11" i="10"/>
  <c r="K11" i="10" s="1"/>
  <c r="K13" i="10" s="1"/>
  <c r="K17" i="10" s="1"/>
  <c r="K18" i="10" s="1"/>
  <c r="M17" i="1" s="1"/>
  <c r="H13" i="10"/>
  <c r="H17" i="10" s="1"/>
  <c r="H18" i="10" s="1"/>
  <c r="H17" i="1" s="1"/>
  <c r="I13" i="10"/>
  <c r="I17" i="10" s="1"/>
  <c r="H44" i="7"/>
  <c r="K44" i="7" s="1"/>
  <c r="H42" i="7"/>
  <c r="K42" i="7" s="1"/>
  <c r="H38" i="7"/>
  <c r="K38" i="7" s="1"/>
  <c r="H36" i="7"/>
  <c r="K36" i="7" s="1"/>
  <c r="H34" i="7"/>
  <c r="K34" i="7" s="1"/>
  <c r="H32" i="7"/>
  <c r="K32" i="7" s="1"/>
  <c r="H30" i="7"/>
  <c r="K30" i="7" s="1"/>
  <c r="H28" i="7"/>
  <c r="K28" i="7" s="1"/>
  <c r="H26" i="7"/>
  <c r="K26" i="7" s="1"/>
  <c r="H24" i="7"/>
  <c r="K24" i="7" s="1"/>
  <c r="H20" i="7"/>
  <c r="H18" i="7"/>
  <c r="H16" i="7"/>
  <c r="K16" i="7" s="1"/>
  <c r="H14" i="7"/>
  <c r="K14" i="7" s="1"/>
  <c r="H12" i="7"/>
  <c r="K12" i="7" s="1"/>
  <c r="H10" i="7"/>
  <c r="K10" i="7" s="1"/>
  <c r="H8" i="7"/>
  <c r="K8" i="7" s="1"/>
  <c r="H19" i="5"/>
  <c r="K19" i="5" s="1"/>
  <c r="H16" i="5"/>
  <c r="K16" i="5" s="1"/>
  <c r="H13" i="5"/>
  <c r="K13" i="5" s="1"/>
  <c r="H11" i="5"/>
  <c r="K11" i="5" s="1"/>
  <c r="I36" i="5"/>
  <c r="J183" i="15" l="1"/>
  <c r="L13" i="1" s="1"/>
  <c r="K175" i="15"/>
  <c r="K181" i="15" s="1"/>
  <c r="K144" i="15"/>
  <c r="K180" i="15" s="1"/>
  <c r="K183" i="15" s="1"/>
  <c r="M13" i="1" s="1"/>
  <c r="H175" i="15"/>
  <c r="H181" i="15" s="1"/>
  <c r="H144" i="15"/>
  <c r="H180" i="15" s="1"/>
  <c r="H183" i="15" s="1"/>
  <c r="H13" i="1" s="1"/>
  <c r="K33" i="17"/>
  <c r="K38" i="17" s="1"/>
  <c r="K39" i="17" s="1"/>
  <c r="M16" i="1" s="1"/>
  <c r="H33" i="17"/>
  <c r="H38" i="17" s="1"/>
  <c r="H39" i="17" s="1"/>
  <c r="H16" i="1" s="1"/>
  <c r="I18" i="10"/>
  <c r="K17" i="1" s="1"/>
  <c r="H26" i="8"/>
  <c r="H95" i="8" s="1"/>
  <c r="K90" i="8"/>
  <c r="K97" i="8" s="1"/>
  <c r="K40" i="8"/>
  <c r="K96" i="8" s="1"/>
  <c r="J98" i="8"/>
  <c r="L14" i="1" s="1"/>
  <c r="H40" i="8"/>
  <c r="H96" i="8" s="1"/>
  <c r="K26" i="8"/>
  <c r="K95" i="8" s="1"/>
  <c r="H90" i="8"/>
  <c r="H97" i="8" s="1"/>
  <c r="I40" i="8"/>
  <c r="I96" i="8" s="1"/>
  <c r="I26" i="8"/>
  <c r="I95" i="8" s="1"/>
  <c r="H215" i="5"/>
  <c r="H231" i="5" s="1"/>
  <c r="K215" i="5"/>
  <c r="H185" i="5"/>
  <c r="H229" i="5" s="1"/>
  <c r="H207" i="5"/>
  <c r="H230" i="5" s="1"/>
  <c r="I154" i="5"/>
  <c r="H130" i="5"/>
  <c r="H225" i="5" s="1"/>
  <c r="H154" i="5"/>
  <c r="H226" i="5" s="1"/>
  <c r="I130" i="5"/>
  <c r="K36" i="5"/>
  <c r="K207" i="5"/>
  <c r="I120" i="5"/>
  <c r="K154" i="5"/>
  <c r="K185" i="5"/>
  <c r="H120" i="5"/>
  <c r="H224" i="5" s="1"/>
  <c r="K167" i="5"/>
  <c r="K173" i="5"/>
  <c r="J130" i="5"/>
  <c r="I207" i="5"/>
  <c r="H36" i="5"/>
  <c r="H223" i="5" s="1"/>
  <c r="K40" i="5"/>
  <c r="K120" i="5" s="1"/>
  <c r="H167" i="5"/>
  <c r="H227" i="5" s="1"/>
  <c r="H173" i="5"/>
  <c r="H228" i="5" s="1"/>
  <c r="K20" i="7"/>
  <c r="H65" i="7"/>
  <c r="H12" i="1" s="1"/>
  <c r="K18" i="7"/>
  <c r="K232" i="5" l="1"/>
  <c r="M11" i="1"/>
  <c r="L11" i="1"/>
  <c r="L18" i="1" s="1"/>
  <c r="L19" i="1" s="1"/>
  <c r="L20" i="1" s="1"/>
  <c r="H98" i="8"/>
  <c r="H14" i="1" s="1"/>
  <c r="K11" i="1"/>
  <c r="K98" i="8"/>
  <c r="M14" i="1" s="1"/>
  <c r="I98" i="8"/>
  <c r="K14" i="1" s="1"/>
  <c r="H232" i="5"/>
  <c r="H11" i="1" s="1"/>
  <c r="K65" i="7"/>
  <c r="M12" i="1" s="1"/>
  <c r="K18" i="1" l="1"/>
  <c r="K19" i="1" s="1"/>
  <c r="K20" i="1" s="1"/>
  <c r="H18" i="1"/>
  <c r="H19" i="1" s="1"/>
  <c r="H20" i="1" s="1"/>
  <c r="M18" i="1"/>
  <c r="M19" i="1" s="1"/>
  <c r="M20" i="1" s="1"/>
</calcChain>
</file>

<file path=xl/sharedStrings.xml><?xml version="1.0" encoding="utf-8"?>
<sst xmlns="http://schemas.openxmlformats.org/spreadsheetml/2006/main" count="1869" uniqueCount="1052">
  <si>
    <t>količina</t>
  </si>
  <si>
    <t>jedinična
cijena</t>
  </si>
  <si>
    <t>kom</t>
  </si>
  <si>
    <t>Opis stavke</t>
  </si>
  <si>
    <r>
      <t>m</t>
    </r>
    <r>
      <rPr>
        <vertAlign val="superscript"/>
        <sz val="10"/>
        <rFont val="Arial Narrow"/>
        <family val="2"/>
        <charset val="238"/>
      </rPr>
      <t>2</t>
    </r>
  </si>
  <si>
    <t>cijena (kn)</t>
  </si>
  <si>
    <t>UKUPNO:</t>
  </si>
  <si>
    <t>Red.
br.</t>
  </si>
  <si>
    <t>jedinica
mjere</t>
  </si>
  <si>
    <t>m2</t>
  </si>
  <si>
    <t>7.1.</t>
  </si>
  <si>
    <t>7.2.</t>
  </si>
  <si>
    <t>1.0.</t>
  </si>
  <si>
    <t>2.0.</t>
  </si>
  <si>
    <t>3.0.</t>
  </si>
  <si>
    <t>4.0.</t>
  </si>
  <si>
    <t>5.0.</t>
  </si>
  <si>
    <t>6.0.</t>
  </si>
  <si>
    <t>ZEMLJANI RADOVI:</t>
  </si>
  <si>
    <t>BETONSKI I ARMIRANOBETONSKI RADOVI:</t>
  </si>
  <si>
    <t>ZIDARSKI I ZAVRŠNI ZIDARSKI RADOVI:</t>
  </si>
  <si>
    <t>IZOLATERSKI RADOVI:</t>
  </si>
  <si>
    <t>RADOVI RUŠENJA I DEMONTAŽE:</t>
  </si>
  <si>
    <t>KLESARSKI I KAMENOREZAČKI RADOVI:</t>
  </si>
  <si>
    <t>sati</t>
  </si>
  <si>
    <t>5.0 ZIDARSKI I ZAVRŠNI ZIDARSKI RADOVI</t>
  </si>
  <si>
    <t>5.2.</t>
  </si>
  <si>
    <t>5.12.</t>
  </si>
  <si>
    <t>5.13.</t>
  </si>
  <si>
    <t>5.14.</t>
  </si>
  <si>
    <t>5.15.</t>
  </si>
  <si>
    <t>5.16.</t>
  </si>
  <si>
    <t>5.17.</t>
  </si>
  <si>
    <t>5.18.</t>
  </si>
  <si>
    <t>5.20.</t>
  </si>
  <si>
    <t>5.21.</t>
  </si>
  <si>
    <t>5.24.</t>
  </si>
  <si>
    <t>5.37.</t>
  </si>
  <si>
    <t>5.41.</t>
  </si>
  <si>
    <t>5.42.</t>
  </si>
  <si>
    <t>5.43.</t>
  </si>
  <si>
    <t>5.44.</t>
  </si>
  <si>
    <t>10.1.</t>
  </si>
  <si>
    <t>10.2.</t>
  </si>
  <si>
    <t>10.3.</t>
  </si>
  <si>
    <t>10.4.</t>
  </si>
  <si>
    <t>10.5.</t>
  </si>
  <si>
    <t>11.2.</t>
  </si>
  <si>
    <t>11.4.</t>
  </si>
  <si>
    <t>11.5.</t>
  </si>
  <si>
    <t>11.6.</t>
  </si>
  <si>
    <t>11.7.</t>
  </si>
  <si>
    <t>11.8.</t>
  </si>
  <si>
    <t>11.9.</t>
  </si>
  <si>
    <t>11.10.</t>
  </si>
  <si>
    <t>11.11.</t>
  </si>
  <si>
    <t>11.12.</t>
  </si>
  <si>
    <t>11.13.</t>
  </si>
  <si>
    <t>11.14.</t>
  </si>
  <si>
    <t>11.15.</t>
  </si>
  <si>
    <t>11.16.</t>
  </si>
  <si>
    <t>11.17.</t>
  </si>
  <si>
    <t>11.18.</t>
  </si>
  <si>
    <t>12.1.</t>
  </si>
  <si>
    <t>12.2.</t>
  </si>
  <si>
    <t>13.1.</t>
  </si>
  <si>
    <t>13.2.</t>
  </si>
  <si>
    <t>13.3.</t>
  </si>
  <si>
    <t>13.4.</t>
  </si>
  <si>
    <t>14.0 SOBOSLIKARSKO-LIČILAČKI RADOVI</t>
  </si>
  <si>
    <t>14.1.</t>
  </si>
  <si>
    <t>14.2.</t>
  </si>
  <si>
    <t>14.3.</t>
  </si>
  <si>
    <t>14.4.</t>
  </si>
  <si>
    <t>14.5.</t>
  </si>
  <si>
    <t>14.6.</t>
  </si>
  <si>
    <t>14.7.</t>
  </si>
  <si>
    <t>UKUPNO: 14.0 SOBOSLIKARSKO-LIČILAČKI RADOVI</t>
  </si>
  <si>
    <t>restaurator</t>
  </si>
  <si>
    <t>15.5.</t>
  </si>
  <si>
    <t>15.7.</t>
  </si>
  <si>
    <t>15.6.</t>
  </si>
  <si>
    <t>15.8.</t>
  </si>
  <si>
    <t>15.9.</t>
  </si>
  <si>
    <t>15.10.</t>
  </si>
  <si>
    <t>15.11.</t>
  </si>
  <si>
    <t>15.12.</t>
  </si>
  <si>
    <t>15.13.</t>
  </si>
  <si>
    <t>TESARSKI RADOVI</t>
  </si>
  <si>
    <t>METALNE KONSTRUKCIJE</t>
  </si>
  <si>
    <t>LIMARSKI RADOVI</t>
  </si>
  <si>
    <t>STOLARSKI RADOVI</t>
  </si>
  <si>
    <t>KERAMIČARSKI RADOVI</t>
  </si>
  <si>
    <t xml:space="preserve">BRAVARSKI RADOVI </t>
  </si>
  <si>
    <t>SOBOSLIKARSKO-LIČILAČKI RADOVI</t>
  </si>
  <si>
    <t>KONZERVATORSKO-RESTAURATORSKI RADOVI</t>
  </si>
  <si>
    <t>16.1.</t>
  </si>
  <si>
    <t>16.2.</t>
  </si>
  <si>
    <t>16.3.</t>
  </si>
  <si>
    <t>16.4.</t>
  </si>
  <si>
    <t>E.6.2.</t>
  </si>
  <si>
    <t>m</t>
  </si>
  <si>
    <t>E.7.2.</t>
  </si>
  <si>
    <t>1.</t>
  </si>
  <si>
    <t>2.</t>
  </si>
  <si>
    <t>Dobava i ugradnja mrežnog preklopnika (Switch) 24 portni + 1x optički modul</t>
  </si>
  <si>
    <t>SVEUKUPNA REKAPITULACIJA:</t>
  </si>
  <si>
    <t>Grupa</t>
  </si>
  <si>
    <t>Opis</t>
  </si>
  <si>
    <t>Cijena (kn)</t>
  </si>
  <si>
    <t>A.</t>
  </si>
  <si>
    <t>GRAĐEVINSKO-OBRTNIČKI RADOVI:</t>
  </si>
  <si>
    <t>B.</t>
  </si>
  <si>
    <t>ELEKTROINSTALACIJE:</t>
  </si>
  <si>
    <t>C.</t>
  </si>
  <si>
    <t>SUSTAV ZA DOJAVU POŽARA:</t>
  </si>
  <si>
    <t>D.</t>
  </si>
  <si>
    <t>E.</t>
  </si>
  <si>
    <t>F.</t>
  </si>
  <si>
    <t>PDV 25%</t>
  </si>
  <si>
    <t>SVEUKUPNO :</t>
  </si>
  <si>
    <t>Sveukupna rekapitulacija</t>
  </si>
  <si>
    <t>G.</t>
  </si>
  <si>
    <t>Teh. specif.</t>
  </si>
  <si>
    <t>7.0.</t>
  </si>
  <si>
    <t>8.0.</t>
  </si>
  <si>
    <t>9.0.</t>
  </si>
  <si>
    <t>10.0.</t>
  </si>
  <si>
    <t>17.0.</t>
  </si>
  <si>
    <t>16.0.</t>
  </si>
  <si>
    <t>15.0.</t>
  </si>
  <si>
    <t>14.0.</t>
  </si>
  <si>
    <t>13.0.</t>
  </si>
  <si>
    <t>12.0.</t>
  </si>
  <si>
    <t>11.0.</t>
  </si>
  <si>
    <t>B. ELEKTROINSTALACIJE</t>
  </si>
  <si>
    <t>REKAPITULACIJA ELEKTROINSTALACIJA:</t>
  </si>
  <si>
    <t>U cijenu nije uključen PDV.</t>
  </si>
  <si>
    <t>UKUPNO ELEKTROINSTALACIJE</t>
  </si>
  <si>
    <t>I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</si>
  <si>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</si>
  <si>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</si>
  <si>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</si>
  <si>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</si>
  <si>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</si>
  <si>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</si>
  <si>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</si>
  <si>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</si>
  <si>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</si>
  <si>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 xml:space="preserve">I. </t>
  </si>
  <si>
    <t xml:space="preserve">II. </t>
  </si>
  <si>
    <t>m'</t>
  </si>
  <si>
    <t>II.</t>
  </si>
  <si>
    <t>III.</t>
  </si>
  <si>
    <t>12.</t>
  </si>
  <si>
    <t>14.</t>
  </si>
  <si>
    <t>15.</t>
  </si>
  <si>
    <t>17.</t>
  </si>
  <si>
    <t>I.</t>
  </si>
  <si>
    <t>ZAJEDNIČKE STAVKE</t>
  </si>
  <si>
    <t>15.15.</t>
  </si>
  <si>
    <t>15.16.</t>
  </si>
  <si>
    <t>15.17.</t>
  </si>
  <si>
    <t>15. KONZERVATORSKO-RESTAURATORSKI RADOVI</t>
  </si>
  <si>
    <t>PROJEKT OBNOVE ZGRADE ZA CJELOVITU OBNOVU ZGRADE</t>
  </si>
  <si>
    <t>Konstrukcijska obnova</t>
  </si>
  <si>
    <t>Energetska obnova</t>
  </si>
  <si>
    <t>Cjelovita obnova</t>
  </si>
  <si>
    <t>20.</t>
  </si>
  <si>
    <t>RAZNE DOBAVE I MONTAŽE</t>
  </si>
  <si>
    <t>GRIJANJE, HLAĐENJE I VENTILACIJA:</t>
  </si>
  <si>
    <t>VODOVOD, ODVODNJA I HIDRANTSKA MREŽA:</t>
  </si>
  <si>
    <t>Teh. 
specif.</t>
  </si>
  <si>
    <t>PRIPREMNI RADOVI</t>
  </si>
  <si>
    <t>NISKONAPONSKI PRIKLJUČAK</t>
  </si>
  <si>
    <t>GLAVNI ELEKTROENERGETSKI RAZVOD</t>
  </si>
  <si>
    <t>E.5.3.1</t>
  </si>
  <si>
    <t>Automatska kompenzacija  jalove snage s prigušnicama LSK 7% 50/6,25 kvar u čeličnom zidnom ormaru dimenzija 600x1211x311.</t>
  </si>
  <si>
    <t>RAZJELNIK RP-POD</t>
  </si>
  <si>
    <t>E.5.3.2.1</t>
  </si>
  <si>
    <t>E.5.3.2.2</t>
  </si>
  <si>
    <t>E.5.3.2.3</t>
  </si>
  <si>
    <t>E.5.3.2.4</t>
  </si>
  <si>
    <t>E.5.3.2.5</t>
  </si>
  <si>
    <t>E.5.3.2.6</t>
  </si>
  <si>
    <t>E.5.3.2.7</t>
  </si>
  <si>
    <t>RAZDJELNICI JAKE STRUJE</t>
  </si>
  <si>
    <t>UKUPNO RAZDJELNICI JAKE STRUJE:</t>
  </si>
  <si>
    <t>ELETROINSTALACIJA OBJEKTA</t>
  </si>
  <si>
    <t>UKUPNO ELETROINSTALACIJA OBJEKTA:</t>
  </si>
  <si>
    <t>1.1</t>
  </si>
  <si>
    <t>Instalacijska sklopka - isklopna, 230 V/10 A</t>
  </si>
  <si>
    <t>1.2</t>
  </si>
  <si>
    <t>Instalacijska sklopka - isklopna s indikacijkom žaruljom, 230 V/10 A</t>
  </si>
  <si>
    <t>Instalacijska sklopka - izmjenična, 230 V/10 A.</t>
  </si>
  <si>
    <t>Instalacijska sklopka - križna, 230 V/10 A.</t>
  </si>
  <si>
    <t>Instalacijska sklopka - isklopna, 230 V/10 A u IPX5 zaštiti</t>
  </si>
  <si>
    <t>Instalacijsko tipkalo, NO, 230 V/10 A.</t>
  </si>
  <si>
    <t>Instalacijsko tipkalo, izmjenično (gore/dolje), 2xNO, 230 V/10 A.</t>
  </si>
  <si>
    <t>7.1</t>
  </si>
  <si>
    <t>Utičnica 2P+E, 230 V/16 A.</t>
  </si>
  <si>
    <t>7.2</t>
  </si>
  <si>
    <t>Utičnica 2P+E, 230 V/16 A - CRVENE BOJE</t>
  </si>
  <si>
    <t>8.1</t>
  </si>
  <si>
    <t>Utičnica 2P+E, 230 V/16 A, s poklopcem, IP 31</t>
  </si>
  <si>
    <t>8.2</t>
  </si>
  <si>
    <t>Utičnica 2P+E, 230 V/16 A, s poklopcem, IP X5</t>
  </si>
  <si>
    <t>Priključnica trofazna 400VAC u IPx5 zaštiti</t>
  </si>
  <si>
    <t>Utičnica RJ45 Cat. 6, za FTP, - za bezalatno spajanje</t>
  </si>
  <si>
    <t>Utičnica TV/SAT, 1M</t>
  </si>
  <si>
    <t>1x utičnica HDMI, s vijcima, 2M.</t>
  </si>
  <si>
    <t>1x DVI utičnica</t>
  </si>
  <si>
    <t>Dobava i montaža iskočne stolne kutije 8 M prema tehničkoj specifikaciji, u kompletu s:
- utičnca 2P+E, 230V/16 A, crvene boje, kom2
- utičnca RJ45 Cat 6, za FTP, kom2</t>
  </si>
  <si>
    <t>Dobava i montaža iskočne stolne kutije 6 M prema tehničkoj specifikaciji, u kompletu s:
- utičnca 2P+E, 230V/16 A, crvene boje, kom1
- utičnca RJ45 Cat 6, za FTP, kom2
- utičnica HDMI, kom 1</t>
  </si>
  <si>
    <t>Slijepi umetak</t>
  </si>
  <si>
    <t>Dobava i ugradnja Parapetni plastični instalacijski kanal, bijele boje, presjeka 50x80mm, širine poklopca 65mm.
Obračun po dužnom metru stvarno postavljenog kanala gdje su uključeni svi potrebni sastavni dijelovi, a prema tehničkoj specifikaciji.</t>
  </si>
  <si>
    <t>Dobava i ugradnja: Kombinirani senzor, prisutnosti - PIR i svjetla, za ugradnju na zid, 300°, ugodivi, tangecijalni doseg 12 m, visina ugradnje cca. 2 m, IP 54</t>
  </si>
  <si>
    <t>Dobava i ugradnja: Kombinirani senzor, prisutnosti - PIR i svjetla, stropni ugradbeni/nadgradni ovisno o poziciji, 360°, ugodivi, tangecijalni doseg min 12 m, visina ugradnje do 4 m, IP 20</t>
  </si>
  <si>
    <t>Dobava i ugradnja: Sklopni element za daljinsko isključenje napajanja, 230V/10A, 2xCO, dva prekretna kontakta, nadgradni, sa stakalcem, žute boje, IPX5, s natpisom: ''DALJINSKI ISKLOP  NAPAJANJA''.</t>
  </si>
  <si>
    <t>E.6.1</t>
  </si>
  <si>
    <t>21.</t>
  </si>
  <si>
    <t>- dizalica topline</t>
  </si>
  <si>
    <t>E.6.</t>
  </si>
  <si>
    <t>- vanjska klima jedinica</t>
  </si>
  <si>
    <t>- unutarnje jedinice sustava grijanja i hlađenja</t>
  </si>
  <si>
    <t>- Rekuperaotorske jedinice</t>
  </si>
  <si>
    <t>- elektro grijači</t>
  </si>
  <si>
    <t>- ventilatori</t>
  </si>
  <si>
    <t>- odvlaživači</t>
  </si>
  <si>
    <t>- protupožarne i dimovodne zaklopke</t>
  </si>
  <si>
    <t>- pumpe</t>
  </si>
  <si>
    <t>22.</t>
  </si>
  <si>
    <t>Dobava i ugradba kombinirane ekspanzione vatrozaštitne pjene prema DIN 4102 d.9, za prolaze do maksimalnih dimenzija 600x400mm.</t>
  </si>
  <si>
    <t>- vatrozaštitna pjena 300 ml</t>
  </si>
  <si>
    <t xml:space="preserve">- natpisna pločica </t>
  </si>
  <si>
    <t xml:space="preserve">- izrada potrebnih papira i elaborata za PP brtvljenje kod prolaza instalacija kroz različite požarne sektore od ovlaštene osobe/ustanove </t>
  </si>
  <si>
    <t>RASVJETA</t>
  </si>
  <si>
    <t>Stavke rasvjetnih tijela uključuju nabavu, dobavu na gradilište te montažu sa spajanjem sa svim prespojnim napravama, te pripadajućim ovjesnim  materijalom do pune funkcionalnosti obzirom na specifičnosti podloge za montažu.</t>
  </si>
  <si>
    <t>Demontaža, propisno skladištenje i ponovna montaža i spajanje lustera , prema dispoziciji iz grafičkog dijela projekta.</t>
  </si>
  <si>
    <t>ELEKTRONIČKA KOMUNIKACIJA</t>
  </si>
  <si>
    <t xml:space="preserve">UKUPNO ELEKTRONIČKA KOMUNIKACIJA: </t>
  </si>
  <si>
    <t>UKUPNO RASVJETA:</t>
  </si>
  <si>
    <t>E.8.1.1.</t>
  </si>
  <si>
    <t>Dobava i ugradnja bežične pristupne točke (POE) - Access Point za unutarnju montažu. U stavku potrebno uključiti sav potreban montažni pribor i materijal, softver i puštanje u pogon.</t>
  </si>
  <si>
    <t>E.8.3.2.</t>
  </si>
  <si>
    <t>E.8.3.3.</t>
  </si>
  <si>
    <t>Dobava i ugradnja mrežnog preklopnika (Switch) 8 portni + 1x optički modul</t>
  </si>
  <si>
    <t xml:space="preserve">Dobava  i spajanje svjetlovodnih prespojnih tvorničkih kabela sa dvije niti 2 m, višemodni </t>
  </si>
  <si>
    <t>E.8.3.4.</t>
  </si>
  <si>
    <t>Dobava i spajanje tvorničkih prespojnih kabela, 1 m S/FTP, Cat.6</t>
  </si>
  <si>
    <t>E.8.3.5.</t>
  </si>
  <si>
    <t>Dobava i spajanje tvorničkih prespojnih kabela, 2 m S/FTP, Cat.6</t>
  </si>
  <si>
    <t>Mjerenje i izdavanje certifikata o izvršenom mjerenju kvalitete instaliranih S/FTP veza, sukladnost izmjerenih vrijednosti s vrijednostima prema normi HRN EN 50173:1 za Cat.6, , mjerenja obaviti prema zahtjevima iz norme EN 50346 (IEC 61835), rezultate dostaviti u elektroničkom obliku, sortirani po etažama i zonama, s odgovarajućim oznakama i izračunom ukupne dužine izmjerenih kabela. Komplet za sve točke prema dokumentaciji.</t>
  </si>
  <si>
    <t>E.8</t>
  </si>
  <si>
    <t>Energetska 
obnova</t>
  </si>
  <si>
    <t>Cjelovita 
obnova</t>
  </si>
  <si>
    <t>SOS INSTALACIJA</t>
  </si>
  <si>
    <t>UKUPNO SOS INSTALACIJA:</t>
  </si>
  <si>
    <t xml:space="preserve">Dobava, ugradba i spajanje sljedeće opreme SOS sustava invalidskih WC-a koji čine sustav
</t>
  </si>
  <si>
    <t>E.9</t>
  </si>
  <si>
    <t>- pozivno potezno razrješno tipkalo montira se na visinu 180-200 cm od poda, pored školjke. Postavlja se u pripremljenu ugradnu kutiju.</t>
  </si>
  <si>
    <t>- signalna svjetiljka s biperom za signalizaciju poziva na udaljeno mjesto (soba za nadzor). Ugradnja u podžbuknu kutiju fi 60.</t>
  </si>
  <si>
    <t xml:space="preserve">Ispitivanje  Instalacije sustava, programiranje i puštanje u pogon sve komplet sa izradom dokumentacije  (3 primjerka), predajom investitoru garancija na opremu i tehničkih brosura proizvođača za svaki tip opreme. Obuka korisnika za rukovanje sustavom. </t>
  </si>
  <si>
    <t xml:space="preserve">Stavke uključuju nabavu, dobavu na gradilište te montažu sa svim pripadajućim ovjesnim materijalom do pune funkcionalnosti. </t>
  </si>
  <si>
    <t>E.10.1</t>
  </si>
  <si>
    <t>INSTALACIJA ODIMLJAVANJA STUBIŠTA</t>
  </si>
  <si>
    <t>UKUPNO INSTALACIJA ODIMLJAVANJA STUBIŠTA:</t>
  </si>
  <si>
    <t>Dobava ugredba, spajanje i programiranje centrale za odimljavanje sigurnosnog stubišta prema tehničkim karakteristkama</t>
  </si>
  <si>
    <t>E.11.1</t>
  </si>
  <si>
    <t>Dobava, ugradnja i spajanje ručnog aktivatora sustava odimljavanja narančaste boje prema tehničkoj specifikaciji</t>
  </si>
  <si>
    <t>E.11.2</t>
  </si>
  <si>
    <t>Dobava, ugradnja i spajanje prekidača za provjetravanje prema tehničkoj specifikaciji</t>
  </si>
  <si>
    <t>E.11.3</t>
  </si>
  <si>
    <t>E.13</t>
  </si>
  <si>
    <t>Dobava ugradnja i spajanje cijevnih obujmica za uzemljenje - izjednačenje potencijala cijevi manjeg promjera s pričvršćenjem vodiča na cijevnu obujmicu od nehrđajućeg čelika</t>
  </si>
  <si>
    <t>Rf fi 13</t>
  </si>
  <si>
    <t>Rf fi 21</t>
  </si>
  <si>
    <t>Rf fi 34</t>
  </si>
  <si>
    <t>Rf fi 42</t>
  </si>
  <si>
    <t>Rf fi 48</t>
  </si>
  <si>
    <t>Rf fi 60</t>
  </si>
  <si>
    <t>Dobava, ugradnja i spajanje premosnice 16 mm2, dužine 150 mm, 2× kabelskom stopicom, vijkom i maticom</t>
  </si>
  <si>
    <t>Dobava, ugradba i spajanje fleksibilnog povezujućeg elementa dimenzija 200×3×22-25 mm2, namijenjen povezivanju pojedinih metalnih dijelova koji nisu fiksno učvršćeni, materijal CuSn 50 qmm</t>
  </si>
  <si>
    <t>UKUPNO ZAJEDNIČKE STAVKE:</t>
  </si>
  <si>
    <t>Ispitivanje svih instalacija iz troškovnika s izradom protokola o ispitivanu (zapisnika) i uvjerenja s pripadajućom atestnom dokumentacijom.</t>
  </si>
  <si>
    <t xml:space="preserve">Izrada projekta izvedenog stanja (svih elektroinstalacija instalacija osim sustava za dojavu požara) od Ovlaštenog inženjera elektrotehnike. 
(Obavezno ostaviti u razdjelnike njihovu jednopolnu shemu i situaciju pripadajuću razdjelniku)
</t>
  </si>
  <si>
    <t>E.4.3</t>
  </si>
  <si>
    <t>ELEKTROINSTALACIJA OBJEKTA</t>
  </si>
  <si>
    <t>Dobava, isporuka i montaža kutijice za montažu ručnih javljača.</t>
  </si>
  <si>
    <t xml:space="preserve">Dobava i isporuka PVC gibljive instalacijske cijevi Ø16-20 mm  uključujući potrebni instalacijski spojni i montažni pribor i materijal (gips, čavle, obujmice i vezice) </t>
  </si>
  <si>
    <t>a)</t>
  </si>
  <si>
    <t>vatrozaštitna pjena 300 ml</t>
  </si>
  <si>
    <t>b)</t>
  </si>
  <si>
    <t xml:space="preserve">natpisna pločica </t>
  </si>
  <si>
    <t>c)</t>
  </si>
  <si>
    <t xml:space="preserve">izrada potrebnih papira i elaborata za PP brtvljenje kod prolaza instalacija kroz različite požarne sektore od ovlaštene osobe/ustanove </t>
  </si>
  <si>
    <t>Programiranje i parametriranje vatrodojavne centrale i unošenje podataka sa usklađivanjem izvršnih funkcija sustava.</t>
  </si>
  <si>
    <t>23.</t>
  </si>
  <si>
    <t>Ispitivanje funkcionalnosti sustava za dojavu požara od strane ovlaštene tvrtke i izdavanje pozitivnih uvjerenja u dva primjerka. Ispitivanje podrazumjeva i ispitivanje svih pridruženih sustava vatrodojave s izradom zapisnika i uvjerenja, a sukladno dokumentaciji. Stavka uključuje sve zapisnike i protokole sukladno dokumentaciji.</t>
  </si>
  <si>
    <t>24.</t>
  </si>
  <si>
    <t>Primopredaja sustava korisniku (Izrada projekta izvedenog stanja za sustav dojave požara predmetnog objekta, od strane ovlaštenog projektanta, sukladno odabranoj opremi, komplet s svim proračunima, tekstualnom i grafičkom prilogu te potrebnim izjavama za prvo ispitivanje sustava za dojavu požara (u dva primjerka te nezaštičeni CD s MS Word i dwg formatom)., tehničkih listova i certifikata ugrađene opreme,izjava o sukladnosti za ugrađenu opremu, uputa za rukovanje i knjige održavanja)</t>
  </si>
  <si>
    <t>UKUPNO INSTALACIJA SUSTAVA ZA DOJAVU POŽARA</t>
  </si>
  <si>
    <t>E. Vodovod, odvodnja i hidrantska mreža</t>
  </si>
  <si>
    <t>E. VODOVOD, ODVODNJA I HIDRANTSKA MREŽA</t>
  </si>
  <si>
    <t>VODOVOD</t>
  </si>
  <si>
    <t>Izrada geodetskog snimka postojećeg stanja nakon izvedbe svih radova.</t>
  </si>
  <si>
    <t>kom.</t>
  </si>
  <si>
    <t>DN25</t>
  </si>
  <si>
    <t>Pripremni radovi</t>
  </si>
  <si>
    <t>Građevinski radovi</t>
  </si>
  <si>
    <t>Dobava i ugradnja zidnih protupožarnih hidrantskih ormarića.</t>
  </si>
  <si>
    <t>Uzimanje uzoraka radi ispitivanja zdravstvene ispravnosti sanitarne vode.</t>
  </si>
  <si>
    <t>RADOVI VODOVODA UKUPNO:</t>
  </si>
  <si>
    <t>KANALIZACIJA</t>
  </si>
  <si>
    <t>Ispitivanje kompletne kanalizacije na protočnost, funkcionalnost i nepropusnost.</t>
  </si>
  <si>
    <t>RADOVI KANALIZACIJE UKUPNO:</t>
  </si>
  <si>
    <t>SANITARIJE</t>
  </si>
  <si>
    <t>SANITARIJE UKUPNO:</t>
  </si>
  <si>
    <t>REKAPITULACIJA VODOVODA, ODVODNJE I HIDRANTSKE MREŽE:</t>
  </si>
  <si>
    <t>UKUPNO VODOVOD, ODVODNJA I HIDRANTSKA MREŽA:</t>
  </si>
  <si>
    <t>dim. 60x80</t>
  </si>
  <si>
    <t>Dobava kompletnog WC za osobe sa posebnim potrebama.</t>
  </si>
  <si>
    <t>Dobava zidnog umivaonika za osobe sa posebnim potrebama.</t>
  </si>
  <si>
    <t>Dobava ogledala, sa svim potrebnim ovjesnim materijalom.</t>
  </si>
  <si>
    <t>Nagnuto zaokretno ogledalo postavljeno donjim rubom na visinu od 100 cm, unutar WC-a za osobe s posebnim potrebama, min. dim. 60x60</t>
  </si>
  <si>
    <t>Dobava etažera.</t>
  </si>
  <si>
    <t>Dobava držača za sapun.</t>
  </si>
  <si>
    <t>Dobava držača za ručnike.</t>
  </si>
  <si>
    <t xml:space="preserve">Montaža sanitarnih elemenata i zapornih ventila, izrada spoja na vodovod i odvodnju. </t>
  </si>
  <si>
    <t>VO 2.2.</t>
  </si>
  <si>
    <t>VO 2.18.</t>
  </si>
  <si>
    <t>VO 2.19.</t>
  </si>
  <si>
    <t>VO 2.24.</t>
  </si>
  <si>
    <t>VO 3.2.</t>
  </si>
  <si>
    <t>VO 3.31.</t>
  </si>
  <si>
    <t>VO 4.1.</t>
  </si>
  <si>
    <t>VO 4.2.</t>
  </si>
  <si>
    <t>VO 4.3.</t>
  </si>
  <si>
    <t>VO 4.4.</t>
  </si>
  <si>
    <t>VO 4.5.</t>
  </si>
  <si>
    <t>VO 4.6.</t>
  </si>
  <si>
    <t>VO 4.7.</t>
  </si>
  <si>
    <t>VO 4.8.</t>
  </si>
  <si>
    <t>VO 4.9.</t>
  </si>
  <si>
    <t>VO 4.10.</t>
  </si>
  <si>
    <t>VO 4.11.</t>
  </si>
  <si>
    <t>VO 4.12.</t>
  </si>
  <si>
    <t>VO 4.13.</t>
  </si>
  <si>
    <t>VO 4.14.</t>
  </si>
  <si>
    <t>DIZALO</t>
  </si>
  <si>
    <t>UKUPNO DIZALO</t>
  </si>
  <si>
    <t>Konstrukcijska 
obnova</t>
  </si>
  <si>
    <t>Tehnička specif.</t>
  </si>
  <si>
    <t>REKAPITULACIJA:</t>
  </si>
  <si>
    <t xml:space="preserve">KROVOPOKRIVAČKI RADOVI </t>
  </si>
  <si>
    <t>PRIPREMNI I ZAVRŠNI RADOVI:</t>
  </si>
  <si>
    <t>ukupno</t>
  </si>
  <si>
    <t>podrum</t>
  </si>
  <si>
    <r>
      <t>m</t>
    </r>
    <r>
      <rPr>
        <vertAlign val="superscript"/>
        <sz val="10"/>
        <rFont val="Arial Narrow"/>
        <family val="2"/>
      </rPr>
      <t>2</t>
    </r>
  </si>
  <si>
    <t>10.0 STOLARSKI RADOVI</t>
  </si>
  <si>
    <t>1.k</t>
  </si>
  <si>
    <t>10.8.</t>
  </si>
  <si>
    <t>10.10.</t>
  </si>
  <si>
    <t>10.9.</t>
  </si>
  <si>
    <t>10.6.</t>
  </si>
  <si>
    <t>10.7.</t>
  </si>
  <si>
    <t>Pr.</t>
  </si>
  <si>
    <t>UKUPNO: 10.0 STOLARSKI RADOVI</t>
  </si>
  <si>
    <t>11.0 BRAVARSKI RADOVI</t>
  </si>
  <si>
    <t>UKUPNO: 11.0 BRAVARSKI RADOVI</t>
  </si>
  <si>
    <t>12.0 KLESARSKI I KAMENOREZAČKI RADOVI</t>
  </si>
  <si>
    <t>13.0 KERAMIČARSKI RADOVI</t>
  </si>
  <si>
    <t>UKUPNO: 13.0 KERAMIČARSKI RADOVI</t>
  </si>
  <si>
    <t>15.18.</t>
  </si>
  <si>
    <t>15.19.</t>
  </si>
  <si>
    <t>15.20.</t>
  </si>
  <si>
    <t>15.21.</t>
  </si>
  <si>
    <t>15.22.</t>
  </si>
  <si>
    <t>15.23.</t>
  </si>
  <si>
    <t>UKUPNO: 15. KONZERVATORSKO -RESTAURATORSKI RADOVI</t>
  </si>
  <si>
    <t>17.4.</t>
  </si>
  <si>
    <t>17.5.</t>
  </si>
  <si>
    <t>UKUPNO: RAZNE DOBAVE I MONTAŽE</t>
  </si>
  <si>
    <t>UKUPNO: PRIPREMNI I ZAVRŠNI RADOVI:</t>
  </si>
  <si>
    <t>16.5.</t>
  </si>
  <si>
    <t>16.6.</t>
  </si>
  <si>
    <t>Dobava, ugradnja i spajanje relejne kutije za upravljanje više ventilkonvektora (2-3) u istom prostoru.</t>
  </si>
  <si>
    <t xml:space="preserve">Cjelovita obnova zgrade Palača Priester, Zagreb                                                                                                                                                                                                   </t>
  </si>
  <si>
    <t xml:space="preserve">k.č. 2448 k.o. Centar, Grad Zagreb </t>
  </si>
  <si>
    <t>B. Elektroinstalacije</t>
  </si>
  <si>
    <t>C. SUSTAV ZA DOJAVU POŽARA</t>
  </si>
  <si>
    <t>C. Sustav za dojavu požara</t>
  </si>
  <si>
    <t>A. GRAĐEVINSKO-OBRTNIČKI RADOVI</t>
  </si>
  <si>
    <t>D. Sustav automatskog gašenja plinom</t>
  </si>
  <si>
    <t>CJELOVITA OBNOVA ZGRADE PALAČA PRIESTER, ZAGREB</t>
  </si>
  <si>
    <t xml:space="preserve">Naručitelj:   
HRVATSKA AKADEMIJA ZNANOSTI I UMJETNOSTI
Trg Nikole Šubića Zrinskog 11, 10000 Zagreb, OIB: 61989185242 </t>
  </si>
  <si>
    <t>Građevina: 
CJELOVITA OBNOVA ZGRADE PALAČA PRIESTER
k.č. 2448 k.o. Centar, Grad Zagreb, Trg J. J. Strossmayera 2</t>
  </si>
  <si>
    <t>H.</t>
  </si>
  <si>
    <t>SUSTAV AUTOMATSKOG GAŠENJA PLINOM:</t>
  </si>
  <si>
    <t>PLINSKA INSTALACIJA:</t>
  </si>
  <si>
    <t>G. Plinska instalacija</t>
  </si>
  <si>
    <t>G. PLINSKA INSTALACIJA</t>
  </si>
  <si>
    <t>REKAPITULACIJA PLINSKE INSTALACIJE</t>
  </si>
  <si>
    <t>D 1.</t>
  </si>
  <si>
    <t>Isporuka i ugradnja dizala za prijevoz osoba u voznom oknu izvedenom iz armirano-betonske konstrukcije, unutrašnjih tlocrtnih dimenzija  1700 mm (širina) x 1800 mm (dužina). Dizalo je prilagođeno je za prijevoz osoba s invaliditetom i smanjene pokretljivosti. 
U stavci je uključeno i izdavanje završnog certifikata. 
Obračun po kompletu izvršene usluge.</t>
  </si>
  <si>
    <t>DEMONTAŽA</t>
  </si>
  <si>
    <t>UKUPNO PLINSKA INSTALACIJA:</t>
  </si>
  <si>
    <t>UKUPNO 2. RAZVOD NOVE INSTALACIJE MJERENOG PLINA:</t>
  </si>
  <si>
    <t>RAZVOD NOVE INSTALACIJE MJERENOG PLINA</t>
  </si>
  <si>
    <t>DN40</t>
  </si>
  <si>
    <t>P 2.1.</t>
  </si>
  <si>
    <t>P 2.2.</t>
  </si>
  <si>
    <t>P 2.3.</t>
  </si>
  <si>
    <t>P 2.4.</t>
  </si>
  <si>
    <t>P 2.5.</t>
  </si>
  <si>
    <t>P 2.6.</t>
  </si>
  <si>
    <t>P 2.7.</t>
  </si>
  <si>
    <t>Dobava i ugradnja čelične bešavne cijevi.</t>
  </si>
  <si>
    <t>DN32</t>
  </si>
  <si>
    <t>Dobava i ugradnja standardnih cijevnih lukova. Obračun po kompletu izvršene usluge.</t>
  </si>
  <si>
    <t>Dobava i ugradnja proturnih cijevi.</t>
  </si>
  <si>
    <t>DN65</t>
  </si>
  <si>
    <t>Dobava i ugradnja plinske kuglaste slavine. Obračun po kompletu izvršene usluge.</t>
  </si>
  <si>
    <t>Bojanje cijevi temeljnom bojom i lakom.</t>
  </si>
  <si>
    <t>Montaža novih plinskih bojlera. 
Ugrađuju se 4 nova plinska bojlera. Obračun po kompletu izvršene usluge.</t>
  </si>
  <si>
    <t>Ispitivanje cijevi na nepropusnost. Obračun po kompletu izvršene usluge.</t>
  </si>
  <si>
    <t>Dobava i ugradnja protupožarnih vatrogasnih aparata "S-9" na suhi prah.</t>
  </si>
  <si>
    <t>Dobava WC školjke, u kompletu.</t>
  </si>
  <si>
    <t>Dobava zidnog pisoara, u kompletu.</t>
  </si>
  <si>
    <t>ugradbeni dim. 30x40 cm</t>
  </si>
  <si>
    <t>Dobava zidnih umivaonika, u kompletu.</t>
  </si>
  <si>
    <t>Dobava jednokoritnog sudopera, dimenzija 70x60cm, u kompletu.</t>
  </si>
  <si>
    <t>VO 4.15.</t>
  </si>
  <si>
    <t>Dobava el bojlera V=5 l, N=2 kW, te izrada priključaka tople i hladne vode u kompletu.</t>
  </si>
  <si>
    <t>Izrada priključka tople i hladne sanitarne vode na električni bojler PTV-a.</t>
  </si>
  <si>
    <t>Dobava zidnog nosača s WC četkom.</t>
  </si>
  <si>
    <t>Dobava zidnog držača toalet papira .</t>
  </si>
  <si>
    <t>Napomena: 
U jedinične cijene uključeni su svi troškovi rada, kao što su: dobave i ugradnje materijala, rada strojeva, transporta, korištenja prometnica, pristojbi, poreza, režijski troškovi, troškovi električne energije, pitke i tehnološke vode, osiguranja, troškovi pripreme i organizacije gradilišta, pristupa gradilištu, troškovi osiguranja mjesta za privremeno i trajno odlaganje materijala te eventualni troškovi vezani za korištenje javne površine, troškovi svih potrebnih ispitivanja i pribavljanja potrebne dokumentacije i potrebnih atesta kojima se dokazuje kakvoća izvedenih radova i ugrađenih proizvoda i materijala koji ga terete (svi ugrađeni materijali i proizvodi moraju odgovarati važećim tehničkim propisima i standardima, propisima zaštite na radu i ostalim važećim propisima), trošak odvoza na deponij i zbrinjavanja otpada, troškovi održavanja i čišćenja koje je potrebno tijekom izvođenja radova, svi porezi i prirezi (osim PDV-a), ponuđena jamstva, ostali sporedni troškovi kao i svi drugi troškovi i izdaci izvođača radova potrebni za dovršenje radova do potpune funkcionalnosti građevine i primopredaje građevine na uporabu.</t>
  </si>
  <si>
    <t>N. 1.01.</t>
  </si>
  <si>
    <t>N. 1.02.</t>
  </si>
  <si>
    <t>N. 1.03.</t>
  </si>
  <si>
    <t>1. STROJARSKI DIO OPREMA I RADOVA</t>
  </si>
  <si>
    <t>UKUPNO 1. STROJARSKI DIO OPREMA I RADOVA:</t>
  </si>
  <si>
    <t>2. ELEKTRO DIO OPREME I RADOVA</t>
  </si>
  <si>
    <t>UKUPNO: 2. ELEKTRO DIO OPREME I RADOVA</t>
  </si>
  <si>
    <t>UKUPNO SUSTAV AUTOMATSKOG GAŠENJA PLINOM:</t>
  </si>
  <si>
    <t>ELEKTRO DIO OPREME I RADOVA:</t>
  </si>
  <si>
    <t>STROJARSKI DIO OPREMA I RADOVA:</t>
  </si>
  <si>
    <t>D. SUSTAV AUTOMATSKOG GAŠENJA PLINOM NOVEC 1230</t>
  </si>
  <si>
    <t>REKAPITULACIJA SUSTAVA AUTOMATSKOG GAŠENJA PLINOM NOVEC 1230:</t>
  </si>
  <si>
    <t>N. 2.01.</t>
  </si>
  <si>
    <t>N. 2.04.</t>
  </si>
  <si>
    <t>N. 2.03.</t>
  </si>
  <si>
    <t>N. 2.02.</t>
  </si>
  <si>
    <t>Baterija sa četiri (2) cilindrična spremnika radnog tlaka 25 bara, 81 l, stojeći s usponskom cijevi i automatski upravljanim ventilom NO50, u kompletu sa sabirnom cijevi DN65, punjeni sa 66 kg plina NOVEC 1230. Obračun po kompletu izvršene stavke.</t>
  </si>
  <si>
    <t>Uređaj s cilindričnim spremnikom radnog tlaka 25 bara s plinom NOVEC 1230, 142 l, stojeći s usponskom cijevi i automatski upravljanim ventilom NO50. Punjenje spremnika je 98 kg plina NOVEC 1230. Obračun po kompletu izvršene stavke.</t>
  </si>
  <si>
    <t>Uređaj s cilindričnim spremnikom radnog tlaka 25 bara s plinom NOVEC 1230, 81 l, stojeći s usponskom cijevi i automatski upravljanim ventilom NO50. Punjenje spremnika je 83 kg plina NOVEC 1230. Obračun po kompletu izvršene stavke.</t>
  </si>
  <si>
    <t>N. 1.04.</t>
  </si>
  <si>
    <t>Uređaj s cilindričnim spremnikom radnog tlaka 25 bara s plinom NOVEC 1230, 81 l, stojeći s usponskom cijevi i automatski upravljanim ventilom NO50. Punjenje spremnika je 63 kg plina NOVEC 1230. Obračun po kompletu izvršene stavke.</t>
  </si>
  <si>
    <t>N. 1.05.</t>
  </si>
  <si>
    <t>N. 1.06.</t>
  </si>
  <si>
    <t>N. 1.07.</t>
  </si>
  <si>
    <t>N. 1.08.</t>
  </si>
  <si>
    <t>N. 1.09.</t>
  </si>
  <si>
    <t>N. 1.10.</t>
  </si>
  <si>
    <t>N. 1.11.</t>
  </si>
  <si>
    <t>N. 1.12.</t>
  </si>
  <si>
    <t>Uređaj s cilindričnim spremnikom radnog tlaka 25 bara s plinom NOVEC 1230, 81 l, stojeći s usponskom cijevi i automatski upravljanim ventilom NO50. Punjenje spremnika je 62 kg plina NOVEC 1230. Obračun po kompletu izvršene stavke.</t>
  </si>
  <si>
    <t>Uređaj s cilindričnim spremnikom radnog tlaka 25 bara s plinom NOVEC 1230, 51 l, stojeći s usponskom cijevi i automatski upravljanim ventilom NO50. Punjenje spremnika je 46 kg plina NOVEC 1230. Obračun po kompletu izvršene stavke.</t>
  </si>
  <si>
    <t>Uređaj s cilindričnim spremnikom radnog tlaka 25 bara s plinom NOVEC 1230, 51 l, stojeći s usponskom cijevi i automatski upravljanim ventilom NO50. Punjenje spremnika je 45 kg plina NOVEC 1230. Obračun po kompletu izvršene stavke.</t>
  </si>
  <si>
    <t>Uređaj s cilindričnim spremnikom radnog tlaka 25 bara s plinom NOVEC 1230, 51 l, stojeći s usponskom cijevi i automatski upravljanim ventilom NO50. Punjenje spremnika je 39 kg plina NOVEC 1230. Obračun po kompletu izvršene stavke.</t>
  </si>
  <si>
    <t>N. 1.13.</t>
  </si>
  <si>
    <t>N. 1.14.</t>
  </si>
  <si>
    <t>N. 1.15.</t>
  </si>
  <si>
    <t>Prekidač za nadzor tlaka u boci (Supervisory Pressure Switch), 25 bara. Obračun po kompletu izvršene stavke.</t>
  </si>
  <si>
    <t>Priključna visokotlačna gibljiva cijev (Flexible discharge hose), 25 bara, NO50, NPT, 90°.</t>
  </si>
  <si>
    <t>Nepovratni ventil (check valve) za spoj  visokotlačna gibljiva sa kolektorskim cjevovodom NO50, (check valve 2" to NPT).</t>
  </si>
  <si>
    <t>Visokotlačna gibljiva cijev 1/4", l=559mm, za pneumatski razvod, (Flexible actuation hose), 25 bara, u kompletu sa adapterom i pneumatskim priključnim fitinzima.</t>
  </si>
  <si>
    <t>Adapter prekidača za nadzor tlaka u boci (Adapter kit), 25 bara.</t>
  </si>
  <si>
    <t>N. 1.16.</t>
  </si>
  <si>
    <t>N. 1.17.</t>
  </si>
  <si>
    <t>N. 1.18.</t>
  </si>
  <si>
    <t>N. 1.19.</t>
  </si>
  <si>
    <t>N. 1.20.</t>
  </si>
  <si>
    <t>Električni aktivator 24V DC, 0.5A, (El. Control Head, stackable, explosion proof), za ventil NO50.</t>
  </si>
  <si>
    <t>Pneumatski aktivator (Pressure Operated Control Head).</t>
  </si>
  <si>
    <t>Ručni aktivator (Lever Operated Control Head).</t>
  </si>
  <si>
    <t>Tlačna sklopka sa priključnim adapterima u kompletu, (Pressure operated Switch, standard).</t>
  </si>
  <si>
    <t>Adapter za priključak razvodnog cjevovoda na ventil uređaja,  2" NPT na BSPT (Valve outlet adaptors BSPT).</t>
  </si>
  <si>
    <t>Holender, 2" NP25.</t>
  </si>
  <si>
    <t>Dvostruka spojnica, 2" NP25.</t>
  </si>
  <si>
    <t>Redukcija, 2" - 1", NP25, za priključak razvodnog cjevovoda.</t>
  </si>
  <si>
    <t>Redukcija, 2" - 5/4", NP25, za priključak razvodnog cjevovoda.</t>
  </si>
  <si>
    <t>Redukcija, 2" - 6/4", NP25, za priključak razvodnog cjevovoda.</t>
  </si>
  <si>
    <t>Redukcija, 2 1/2" - 6/4", NP25, za priključak razvodnog cjevovoda.</t>
  </si>
  <si>
    <t>Redukcija, 2 1/2" - 2", NP25, za priključak razvodnog cjevovoda.</t>
  </si>
  <si>
    <t>Mlaznica za NOVEC 1230 - tip 360°- NO25 (1"), nehrđajući čelik, Discharge Nozzle 1" BSP 360.type-Stainless.</t>
  </si>
  <si>
    <t>Mlaznica za NOVEC 1230 - tip 360°- NO20 (3/4"), nehrđajući čelik, Discharge Nozzle 3/4" BSP 360.type-Stainless.</t>
  </si>
  <si>
    <t>Mlaznica za NOVEC 1230 - tip 360°- NO15 (1/2"), nehrđajući čelik, Discharge Nozzle 1/2" BSP 360.type-Stainless.</t>
  </si>
  <si>
    <t>Pocinčani šavni cjevovod u kompletu, za cijev nazivnog otvora: NO50.</t>
  </si>
  <si>
    <t>N. 1.21.</t>
  </si>
  <si>
    <t>N. 1.22.</t>
  </si>
  <si>
    <t>N. 1.23.</t>
  </si>
  <si>
    <t>N. 1.24.</t>
  </si>
  <si>
    <t>N. 1.25.</t>
  </si>
  <si>
    <t>N. 1.26.</t>
  </si>
  <si>
    <t>N. 1.27.</t>
  </si>
  <si>
    <t>N. 1.28.</t>
  </si>
  <si>
    <t>N. 1.29.</t>
  </si>
  <si>
    <t>N. 1.30.</t>
  </si>
  <si>
    <t>N. 1.31.</t>
  </si>
  <si>
    <t>N. 1.32.</t>
  </si>
  <si>
    <t>Pocinčani šavni cjevovod u kompletu, za cijev nazivnog otvora: NO40.</t>
  </si>
  <si>
    <t>Pocinčani šavni cjevovod u kompletu, za cijev nazivnog otvora: NO32.</t>
  </si>
  <si>
    <t>Pocinčani šavni cjevovod u kompletu, za cijev nazivnog otvora: NO25.</t>
  </si>
  <si>
    <t>Pocinčani šavni cjevovod u kompletu, za cijev nazivnog otvora: NO20.</t>
  </si>
  <si>
    <t>Nosač cjevovoda MPC pocinčana konzola, u kompletu, za cijev dimenzije: NO50</t>
  </si>
  <si>
    <t>N. 1.33.</t>
  </si>
  <si>
    <t>N. 1.34.</t>
  </si>
  <si>
    <t>N. 1.35.</t>
  </si>
  <si>
    <t>N. 1.36.</t>
  </si>
  <si>
    <t>N. 1.37.</t>
  </si>
  <si>
    <t>N. 1.38.</t>
  </si>
  <si>
    <t>N. 1.39.</t>
  </si>
  <si>
    <t>N. 1.40.</t>
  </si>
  <si>
    <t>N. 1.41.</t>
  </si>
  <si>
    <t>N. 1.42.</t>
  </si>
  <si>
    <t>Nosač cjevovoda MPC pocinčana konzola, u kompletu, za cijev dimenzije: NO40</t>
  </si>
  <si>
    <t>Nosač cjevovoda MPC pocinčana konzola, u kompletu, za cijev dimenzije: NO32</t>
  </si>
  <si>
    <t>Nosač cjevovoda MPC pocinčana konzola, u kompletu, za cijev dimenzije: NO25</t>
  </si>
  <si>
    <t>Nosač cjevovoda MPC pocinčana konzola, u kompletu, za cijev dimenzije: NO20</t>
  </si>
  <si>
    <t>Tlačna proba cjevovoda zrakom ili dušikom na 3,0 bar u trajanju 10 min. Obračun po kompletu izvršene stavke.</t>
  </si>
  <si>
    <t>N. 1.43.</t>
  </si>
  <si>
    <t>N. 1.44.</t>
  </si>
  <si>
    <t>Funkcionalno ispitivanje bez ispuštanje plina NOVEC 1230. Obračun po kompletu izvršene stavke.</t>
  </si>
  <si>
    <t>Zidne upute i naljepnice za prostor štićen Novecom 1230. Obračun po kompletu izvršene stavke.</t>
  </si>
  <si>
    <t>Držač spremnika 142 l (Cylinder Strap) u kompletu s anker vijcima za beton, podloškama i maticama.</t>
  </si>
  <si>
    <t>Držač spremnika 81 l (Cylinder Strap) u kompletu s anker vijcima za beton, podloškama i maticama.</t>
  </si>
  <si>
    <t xml:space="preserve">Držač spremnika 51 l (Cylinder Strap) u kompletu s anker vijcima za beton, podloškama i maticama. </t>
  </si>
  <si>
    <t>N. 2.05.</t>
  </si>
  <si>
    <t>N. 2.06.</t>
  </si>
  <si>
    <t>N. 2.07.</t>
  </si>
  <si>
    <t>N. 2.08.</t>
  </si>
  <si>
    <t>N. 2.09.</t>
  </si>
  <si>
    <r>
      <t>Kabel, JBY(ST)Y 1x2x0,8 mm</t>
    </r>
    <r>
      <rPr>
        <vertAlign val="superscript"/>
        <sz val="10"/>
        <rFont val="Arial Narrow"/>
        <family val="2"/>
        <charset val="238"/>
      </rPr>
      <t>2</t>
    </r>
    <r>
      <rPr>
        <sz val="10"/>
        <rFont val="Arial Narrow"/>
        <family val="2"/>
        <charset val="238"/>
      </rPr>
      <t>.</t>
    </r>
  </si>
  <si>
    <r>
      <t>Kabel, JBY(ST)Y 2x2x0,8 mm</t>
    </r>
    <r>
      <rPr>
        <vertAlign val="superscript"/>
        <sz val="10"/>
        <rFont val="Arial Narrow"/>
        <family val="2"/>
        <charset val="238"/>
      </rPr>
      <t>2</t>
    </r>
  </si>
  <si>
    <t>Vatrodojavna centrala za gašenje, sa 3 dojavnih zona, modulom za gašenje i sa AKU-BAT 24V, 12Ah.</t>
  </si>
  <si>
    <t>Optički javljač požara klasični sa podnožjem.</t>
  </si>
  <si>
    <t>Taster za blokiranje gašenja, sa plavim poklopacem.</t>
  </si>
  <si>
    <t>Taster za aktiviranje gašenja, sa poklopacem, žute boje.</t>
  </si>
  <si>
    <t>Sirena sa bljeskalicom za unutarnju montažu, crvene boje, sa LED bljeskalicom.</t>
  </si>
  <si>
    <t xml:space="preserve">1-krilna klizna vodilica TS 5000 E *. </t>
  </si>
  <si>
    <t>Razvodna kutija.</t>
  </si>
  <si>
    <t xml:space="preserve">Dobava, isporuka, montaža analogno adresabilne centrale za dojavu požara, minimalno sljedećih karakteristika:
• 7” LCD zaslon osjetljiv na dodir
• Automatska regulacija osvjetljenja zaslona
• Podržava multiprotokol na jednoj centrali 
• Mogućnost umrežavanja do 128 centrala
• 500 mA napon petlje
• 5 programibilna releja
• 4 programibilna izlaza za sirene
• Konfiguracija preko USB ulaza ili USB stika
• Široki raspon “cause &amp; effects
• Podešavanje osjetljivosti
• Trajna pohrana događaja
- Odobrenja po EN54-2/EN54-4
- Napajanje iz mreže i rezervni izvor napajanja iz AKU baterija 2×12 V, 20Ah sukladno proračunu
</t>
  </si>
  <si>
    <t>Dobava, ugradnja i spajanje odvodnika prenapona za instalaciju sustava za dojavu požara u posebnoj kutiji neposredno do centrale.
Na centrali sustava za dojavu požara potrebno je ugraditi odvodnike prenapona sljedećih karakteristika:
• U max DC: 46 V
• SPD prema EN 61643-11: klasa 3
• SPD prema IEC 61643: klasa III
• Nominalna struja pražnjenja (8/20): 0,7 A
• Maksimalna struja pražnjenja (8/20): 2 A 
• Nazivna struja : 2 A
U stavku uključiti komplet odvodnika za dvije petlje u zasebnoj kutiji pored same centrale.</t>
  </si>
  <si>
    <t xml:space="preserve">Dobava, isporuka, montaža i spajanje podnožja za ugradnju automatskih adresabilnih javljača požara. Karakteristike:
• univerzalno podnožje
• terminal za kabel 02 do 2,5 mm2
• bijela boja
• kleme za pararelni prikaz indikacije
• kleme od nehrđajućeg čelika
• tanak profil – do 8 mm
</t>
  </si>
  <si>
    <t xml:space="preserve">Dobava, ugradnja i spajanje adresabilnih mikroprocesorskih modula – ulazno-izlazni minimalno sljedećih karakteristika:
• Relejni kontakti podržavaju 250 Vac@5 A i 48 Vac@2A
• Napajanje iz petlje
• Samostalna adresa
• Pomoćni nadzirani ulazni kontakt
• -Ugrađen isolator kratkog spoja
• -Ugrađen u zaštitnoj plastičnoj kutiji
• -Usklađeno sa LPCB i VdS
</t>
  </si>
  <si>
    <t xml:space="preserve">Dobava, ugradnja i spajanje adresabilnih mikroprocesorskih modula – ulazni minimalno sljedećih karakteristika:
• dva neovisna ulazna kontakta
• Napajanje iz petlje
• Samostalna adresa
• Ugrađen isolator kratkog spoja
• Ugrađen u zaštitnoj plastičnoj kutiji
• Svaki ulaz se može konfigurirati da bude NO ili NC
• Usklađeno sa LPCB i VdS
</t>
  </si>
  <si>
    <t xml:space="preserve">Dobava i isporuka sa polaganjem vatrodojavnog instalacijskog kabela u instalacijske cijevi JB-Y(St)Y 2x2x0.8 qmm.                                                                  
- crvene boje
- samogasiva PVC izolacija                                                     </t>
  </si>
  <si>
    <t xml:space="preserve">Dobava i isporuka sa polaganjem vatrodojavnog instalacijskog kabela JE-H(ST)H E30 2x2x0.8 qmm.                                                                  
- crvene boje
- samogasiva PVC izolacija
- bezhalogeni                                                  </t>
  </si>
  <si>
    <t>18.1.</t>
  </si>
  <si>
    <t>18.2.</t>
  </si>
  <si>
    <t>Dobava i ugradnja u ventilacijske kanale kanalnog javljača vatrodojave sukladni tehn. karakteristikama.</t>
  </si>
  <si>
    <t>Dobava i ugradnja metalnog bijelog nosača vatrdojavnih javljača za prilagodbu za ugradnju na kose stropove.</t>
  </si>
  <si>
    <t>DP. 5.2.15.</t>
  </si>
  <si>
    <t>25.</t>
  </si>
  <si>
    <t>Obuka zaposlenika korisnika za rukovanje kompletnim sustavom prema preporuci isporučitelja.</t>
  </si>
  <si>
    <r>
      <t xml:space="preserve">Dobava i isporuka i spajanje u sutav </t>
    </r>
    <r>
      <rPr>
        <b/>
        <sz val="10"/>
        <rFont val="Arial Narrow"/>
        <family val="2"/>
      </rPr>
      <t>akumulatorske baterije</t>
    </r>
    <r>
      <rPr>
        <sz val="10"/>
        <rFont val="Arial Narrow"/>
        <family val="2"/>
      </rPr>
      <t xml:space="preserve"> 12V/20 Ah za osiguranje potrebne autonomije centrale za dojavu požara.</t>
    </r>
  </si>
  <si>
    <r>
      <t xml:space="preserve">Dobava i ugradnja </t>
    </r>
    <r>
      <rPr>
        <b/>
        <sz val="10"/>
        <rFont val="Arial Narrow"/>
        <family val="2"/>
      </rPr>
      <t>vatrootpornog ormara</t>
    </r>
    <r>
      <rPr>
        <sz val="10"/>
        <rFont val="Arial Narrow"/>
        <family val="2"/>
      </rPr>
      <t xml:space="preserve"> protupožarne zaštite T-60 za smještaj centrale dojave požara, vanjske dimenzije protupožarnog ormara iznose 900 x 800 x 300 mm, Završna obrada plastifikacija u RAL 9010.
Ostakljenje vrata izvodi se sa p.p. staklom u klasi F-60', debljine 21 mm.
Ugrađena p.p. brava ( DIN -18250) i cilindar s tri ključa. Certifikati izdani od ovlaštene Ustanove u R.H.</t>
    </r>
  </si>
  <si>
    <r>
      <t xml:space="preserve">Dobava, isporuka, montaža i spajanje, te programiranje </t>
    </r>
    <r>
      <rPr>
        <b/>
        <sz val="10"/>
        <rFont val="Arial Narrow"/>
        <family val="2"/>
      </rPr>
      <t xml:space="preserve">telefonskog dojavnika </t>
    </r>
    <r>
      <rPr>
        <sz val="10"/>
        <rFont val="Arial Narrow"/>
        <family val="2"/>
      </rPr>
      <t>prema tehničkoj specifikaciji.</t>
    </r>
  </si>
  <si>
    <r>
      <t>Dobava, isporuka, montaža i spajanje</t>
    </r>
    <r>
      <rPr>
        <b/>
        <sz val="10"/>
        <rFont val="Arial Narrow"/>
        <family val="2"/>
      </rPr>
      <t xml:space="preserve"> analogno-adresabilnog automatskog optičkog javljača požara</t>
    </r>
    <r>
      <rPr>
        <sz val="10"/>
        <rFont val="Arial Narrow"/>
        <family val="2"/>
      </rPr>
      <t>, sljedećih karakteristika:
- visokopreformansna tehnologija detekcijske komore
- LED koji omogućuje pregled od 360° uslijed požara
- mehanizam zaključavanja (detektor za podnožje)
- promjenjiva osjetljivost
- elektroničko adresiranje
- usklađenost sa Safety Integrity Level 2 (SIL2)
- odobreno od LPCB (EN54 dio 7) &amp; VdS (EN54 dio 7)</t>
    </r>
  </si>
  <si>
    <r>
      <t xml:space="preserve">Dobava, isporuka, montaža i spajanje </t>
    </r>
    <r>
      <rPr>
        <b/>
        <sz val="10"/>
        <rFont val="Arial Narrow"/>
        <family val="2"/>
      </rPr>
      <t>analogno-adresabilnog automatskog termičkog javljača požara</t>
    </r>
    <r>
      <rPr>
        <sz val="10"/>
        <rFont val="Arial Narrow"/>
        <family val="2"/>
      </rPr>
      <t>, sljedećih karakteristika:
- element za detekciju fiksne temperature i naglog porasta temperature
- LED koji omogućuje pregled od 360° uslijed požara
- usklađenost sa Safety Integrity Level 2 (SIL2)
- elektroničko adresiranje
- LPCB &amp; VdS odobrenje za klasu A, B &amp; C</t>
    </r>
  </si>
  <si>
    <r>
      <t xml:space="preserve">Dobava, isporuka, montaža i spajanje </t>
    </r>
    <r>
      <rPr>
        <b/>
        <sz val="10"/>
        <rFont val="Arial Narrow"/>
        <family val="2"/>
      </rPr>
      <t>analogno-adresabilnog automatskog termičkog vodotijesnog javljača požara</t>
    </r>
    <r>
      <rPr>
        <sz val="10"/>
        <rFont val="Arial Narrow"/>
        <family val="2"/>
      </rPr>
      <t>, sljedećih karakteristika:
- element za detekciju fiksne temperature i naglog porasta temperature
- LED koji omogućuje pregled od 360° uslijed požara
- usklađenost sa Safety Integrity Level 2 (SIL2)
- elektroničko adresiranje
- LPCB &amp; VdS odobrenje za klasu A, B &amp; C
- IP 67</t>
    </r>
  </si>
  <si>
    <r>
      <t xml:space="preserve">Dobava, isporuka, montaža i spajanje </t>
    </r>
    <r>
      <rPr>
        <b/>
        <sz val="10"/>
        <rFont val="Arial Narrow"/>
        <family val="2"/>
      </rPr>
      <t>adresabilnog ručnog javljača požara</t>
    </r>
    <r>
      <rPr>
        <sz val="10"/>
        <rFont val="Arial Narrow"/>
        <family val="2"/>
      </rPr>
      <t>, minimalno  karakteristika:
- Indirektan način aktiviranja,
- Zaključavajući mehanizam,
- Za unutarnju ugradnju,
- Podžbukna ugradnja,
- Ugrađen izolator petlje,
- Ugrađen LED indikator
- Crvene boje
• zaštita IP24 ili IP67 (ovisno o poziciji ugradnjje)</t>
    </r>
  </si>
  <si>
    <r>
      <t xml:space="preserve">Dobava, isporuka, montaža i spajanje </t>
    </r>
    <r>
      <rPr>
        <b/>
        <sz val="10"/>
        <rFont val="Arial Narrow"/>
        <family val="2"/>
      </rPr>
      <t>adresabilne alarmne sirene s bljeskalicom</t>
    </r>
    <r>
      <rPr>
        <sz val="10"/>
        <rFont val="Arial Narrow"/>
        <family val="2"/>
      </rPr>
      <t xml:space="preserve"> napajane iz petlje, montirane u podnožju javljača sljedećih karakteristika:
- Izlazna snaga od 90 ~ 102 dB(A) 
- 51 ton (svi tonovi u skladu s EN54-3)
- Napaja se iz petlje
- Automatsko isključivanje-značajka sprječava zagađenje bukom
- LED bljeskalica, crvene boje
- Usklađeno sa EN54-23
- Odobrenja LPCB i VdS</t>
    </r>
  </si>
  <si>
    <r>
      <t>Dobava, isporuka, montaža i spajanje</t>
    </r>
    <r>
      <rPr>
        <b/>
        <sz val="10"/>
        <rFont val="Arial Narrow"/>
        <family val="2"/>
      </rPr>
      <t xml:space="preserve"> alarmne sirene s bljeskalicom</t>
    </r>
    <r>
      <rPr>
        <sz val="10"/>
        <rFont val="Arial Narrow"/>
        <family val="2"/>
      </rPr>
      <t>, linijske sa centrale , s vodotijesnim podožjem, sljedećih karakteristika:
• temperatura rada -25-70 stupnjeva
• vlažnost 10-93%
• napon radni 15-32VDC
• IP66
• 32 tona (svi tonovi u skladu s EN54-23)</t>
    </r>
  </si>
  <si>
    <r>
      <t xml:space="preserve">Dobava, isporuka, montaža i spajanje </t>
    </r>
    <r>
      <rPr>
        <b/>
        <sz val="10"/>
        <rFont val="Arial Narrow"/>
        <family val="2"/>
      </rPr>
      <t>pararelnog indikatora prorade javljača</t>
    </r>
    <r>
      <rPr>
        <sz val="10"/>
        <rFont val="Arial Narrow"/>
        <family val="2"/>
      </rPr>
      <t>, sljedećih karakteristika:
• spaja se na kontakte standardnog podnožja
• napajanje 8-8 VDC
• potrošnja do 35 mA
• radna temperatura -25 do +80 ˚C
• crvena ili bijela
• IP40</t>
    </r>
  </si>
  <si>
    <t xml:space="preserve">Dobava i isporuka PNT krute glatke elektroinstalacijske cijevi za vođenje i zaštitiu izoliranih kabel i vodića do 1000V AC ili 1500V DC Ø16 mm uključujući potrebni instalacijski spojni i montažni pribor i materijal (tiple, obujmice šarafe). U prosiječnu cijenu stavke uključiti i orginalne spojnice </t>
  </si>
  <si>
    <t>DP. 5.2.14.</t>
  </si>
  <si>
    <t>DP. 5.2.6.</t>
  </si>
  <si>
    <t>DP. 5.2.10.</t>
  </si>
  <si>
    <t>DP. 5.2.11.</t>
  </si>
  <si>
    <t>DP. 5.2.12.</t>
  </si>
  <si>
    <t>DP. 5.2.9.</t>
  </si>
  <si>
    <t>DP. 5.2.7.</t>
  </si>
  <si>
    <t>DP. 5.2.8.</t>
  </si>
  <si>
    <t>DP. 5.4.</t>
  </si>
  <si>
    <t>DP. 5.</t>
  </si>
  <si>
    <t>DP. 5.2.1.</t>
  </si>
  <si>
    <t>DP. 5.5.</t>
  </si>
  <si>
    <t>DP. 5.2.5.</t>
  </si>
  <si>
    <t>DP. 5.2.4.</t>
  </si>
  <si>
    <t>DP. 5.2.3.</t>
  </si>
  <si>
    <t>DP. 5.2.2.</t>
  </si>
  <si>
    <t>DP. 5.2.13.</t>
  </si>
  <si>
    <t>UPS</t>
  </si>
  <si>
    <t>INSTALACIJA SZOUM I IZJEDNAČENJA POTENCIJALA</t>
  </si>
  <si>
    <t>UKUPNO INSTALACIJA SZOUM I IZJEDNAČENJA POTENCIJALA:</t>
  </si>
  <si>
    <t>INSTALACIJA INSTALACIJA SZOUM I IZJEDNAČENJA POTENCIJALA</t>
  </si>
  <si>
    <t>UKUPNO UPS:</t>
  </si>
  <si>
    <t>GRMO objekta, visine između 2000 i 2300mm, dubine 400 mm, širine ulazne sekcije do 650 mm, širine sekcije s odvodima  prema stvarnim potrebama, u zaštiti IP55 prema IEC 60529, sa punim vratima otpornosti IK 10 prema IEC 62262 i bravom, od obojanog čelika sivom epoksi – poliesterskom bojom RAL 7035, izveden sukladno sa standardom IEC 62208, kompletno ožičen, označen i ispitan sa ugrađenom opremom prema tehničkoj specifikaciji i nacrtima.</t>
  </si>
  <si>
    <t>RAZJELNIK GRMO</t>
  </si>
  <si>
    <t>RP-POD razdjelnik, metalni, samostojeći s vratima sa ugrađenom opremom prema tehničkim specifikacijama  specifikaciji i nacrtima</t>
  </si>
  <si>
    <t>RP-0S razdjelnik, uzidni s vratima sa ugrađenom opremom prema tehničkim specifikacijama  specifikaciji i nacrtima</t>
  </si>
  <si>
    <t>RAZJELNIK RP-0S</t>
  </si>
  <si>
    <t>RP-0J razdjelnik, uzidni s vratima sa ugrađenom opremom prema tehničkim specifikacijama  specifikaciji i nacrtima</t>
  </si>
  <si>
    <t>RAZJELNIK RP-0J</t>
  </si>
  <si>
    <t>RP-1S razdjelnik, uzidni s vratima sa ugrađenom opremom prema tehničkim specifikacijama  specifikaciji i nacrtima</t>
  </si>
  <si>
    <t>RAZJELNIK RP-1S</t>
  </si>
  <si>
    <t>RP-1J razdjelnik, uzidni s vratima sa ugrađenom opremom prema tehničkim specifikacijama  specifikaciji i nacrtima</t>
  </si>
  <si>
    <t>RAZJELNIK RP-1J</t>
  </si>
  <si>
    <t>RP-2S razdjelnik, uzidni s vratima sa ugrađenom opremom prema tehničkim specifikacijama  specifikaciji i nacrtima</t>
  </si>
  <si>
    <t>RAZJELNIK RP-2S</t>
  </si>
  <si>
    <t>RP-2J razdjelnik, uzidni s vratima sa ugrađenom opremom prema tehničkim specifikacijama  specifikaciji i nacrtima</t>
  </si>
  <si>
    <t>RAZJELNIK RP-2J</t>
  </si>
  <si>
    <t>Električno spajanje svih potrošača (direktni spoj kabela na uređaj) koji nisu navedeni u dobavi i montaži i spajanju elektro opreme, uključujući energetske i signalne kabele:</t>
  </si>
  <si>
    <t>- termostati, upravljači</t>
  </si>
  <si>
    <t>- relejne kutije</t>
  </si>
  <si>
    <t>- klima komora</t>
  </si>
  <si>
    <t>- bojleri</t>
  </si>
  <si>
    <t>Dobava, ugradnja i spajanje svih elemenata sustava videointerkoma, a koji se sastoji od:</t>
  </si>
  <si>
    <t>- nadgradna kutija</t>
  </si>
  <si>
    <t>- pozivna audio video jedinica</t>
  </si>
  <si>
    <t>- Enkoder s pozivnom tipkom</t>
  </si>
  <si>
    <t>- Napajanje</t>
  </si>
  <si>
    <t>- Usponski distributer</t>
  </si>
  <si>
    <t>- Napajač linije</t>
  </si>
  <si>
    <t>- Video distributer</t>
  </si>
  <si>
    <t>- Videoiterkom centralna jedinica</t>
  </si>
  <si>
    <t>E.6.4.1</t>
  </si>
  <si>
    <t>E.6.4.2</t>
  </si>
  <si>
    <t>E.6.4.3</t>
  </si>
  <si>
    <t>E.6.4.4</t>
  </si>
  <si>
    <t>E.6.4.5</t>
  </si>
  <si>
    <t>E.6.4.6</t>
  </si>
  <si>
    <t>E.6.4.7</t>
  </si>
  <si>
    <t>E.6.4.8</t>
  </si>
  <si>
    <t>31.</t>
  </si>
  <si>
    <t>Ponovna montaža i spajanje postojećih lustera , prema dispoziciji iz grafičkog dijela projekta, a nakon restauracije. 
Restauracija nije u cijeni.</t>
  </si>
  <si>
    <t>32.</t>
  </si>
  <si>
    <t>Sve koordinacije u i za ime Investitora vezano za priključak objekta na TK infrastrukturu. Ostvariti novi priključak kroz podrumsku etažu, montiranu kabelsku uvodnicu, kabelsku PK trasu slabe struje do glavnog komunikacijskog čvorišta u elektro sobi.</t>
  </si>
  <si>
    <t>Dobava i montaža samostojećeg komunikacijskog ormara, KO-2, . 600×600mm, 32U sa slijedećom ugrađenom opremom: svjetlovodni prespojni panel za ugradnju do 24 dvostrukih LC/LC prespojnika, 24x duplex LC/LC višemodni i svjetlovodni modularni prespojnik, 4x FTP patch panel Cat.6 24-portni s RJ45 utičnim modulima, 2x napojna letva sa 5 priključaka S PRENAPONSKOM ZAŠTITOM,2× ventilatorska jedinica, 4x moduli za ranžiranje kabela,4x polica, Krone reglete za 10 parica.   Ostali potrebni moduli za kompletiranje ormara(nosači, šine, spojni materijal,  i sl.).</t>
  </si>
  <si>
    <t>Dobava i montaža samostojećeg komunikacijskog ormara, KO-1. 600×600mm, 32U sa slijedećom ugrađenom opremom: Krone reglete za 10 parica, svjetlovodni prespojni panel za ugradnju do 24 dvostrukih LC/LC prespojnika, 24x duplex LC/LC višemodni i svjetlovodni modularni prespojnik, 4x FTP patch panel Cat.6 24-portni s RJ45 utičnim modulima, 2x napojna letva sa 5 priključaka S PRENAPONSKOM ZAŠTITOM,2× ventilatorska jedinica, 4x moduli za ranžiranje kabela,6x polica.   Ostali potrebni moduli za kompletiranje ormara(nosači, šine, spojni materijal,  i sl.)</t>
  </si>
  <si>
    <t>- SOS centralni uređaj koji se smješta iznad vrata u kompaktnoj izvedbi, ugradnja u kutiji 4M. U njemu se nalazi ispravljač i potrebna elektronika za upravlljanje sustavom. U trenutku poziva pojavljuje se zvučni signal i bljeskalica crvene LED diode</t>
  </si>
  <si>
    <t>Dobava ugradnja i spajanje, te puštanje u rad, uređaja za besprekidno napajanje snage 20 kVA s dodatnim baterijskim kabinetom,  prema tehničkoj specifikaciji.</t>
  </si>
  <si>
    <t>E.11.</t>
  </si>
  <si>
    <t>Ispitivanje instalacije sustava, programiranje i puštanje u pogon sve komplet sa izradom dokumentacije (3 primjerka), predajom investitoru garancija na opremu i tehničkih brosura proizvođača za svaki tip opreme. Obuka korisnika za rukovanje sustavom.</t>
  </si>
  <si>
    <t>E.12</t>
  </si>
  <si>
    <t>Dobava, ugradnja i spajanje trakastog vodiča od nehrđajućeg čelika, Rf RH1 trake 30×3,5 mm unutar  strojarnica u podrumu, dizala, komplet s T-zidnim nosačima. Postavlja se na visini 50 cm od poda.</t>
  </si>
  <si>
    <t>Dobava, ugradnja i spajanje perforirane trake dužine 1m, s rupama fi 7 mm za sve ostale cijevne obujmice.</t>
  </si>
  <si>
    <t>Dobava ugradnja i spajanje okruglog vodiča od nehrđajućeg čelika RfRh1 fi 8 mm, puni, za odvode na tipskim nosačima, uključujući same nosače, spojnice. Uključiti tipske nosače na bakreni oluk, sva ravnanja, kidanja, fazoniranja i zaobljavanja vodiča kao i izradu spojeva metalnih masa na fasadi do 1 m. Odvod izvesti od jednog komada od mjernog spoja do krova i sustava hvataljki.</t>
  </si>
  <si>
    <t>Izrada dokumentacije izvedenog stanja građevine.</t>
  </si>
  <si>
    <t>Čišćenje gradilišta.</t>
  </si>
  <si>
    <t>16.7.</t>
  </si>
  <si>
    <r>
      <t xml:space="preserve">Dobava, doprema i postavljanje </t>
    </r>
    <r>
      <rPr>
        <b/>
        <sz val="10"/>
        <rFont val="Arial Narrow"/>
        <family val="2"/>
      </rPr>
      <t xml:space="preserve">protukišne rešetke </t>
    </r>
    <r>
      <rPr>
        <sz val="10"/>
        <rFont val="Arial Narrow"/>
        <family val="2"/>
      </rPr>
      <t>na otvor za prozračivanje pri vrhu voznog okna. Obračun po kom.</t>
    </r>
  </si>
  <si>
    <r>
      <t xml:space="preserve">Dobava, doprema i postavljanje </t>
    </r>
    <r>
      <rPr>
        <b/>
        <sz val="10"/>
        <rFont val="Arial Narrow"/>
        <family val="2"/>
      </rPr>
      <t>revizijskog otvora u stropu</t>
    </r>
    <r>
      <rPr>
        <sz val="10"/>
        <rFont val="Arial Narrow"/>
        <family val="2"/>
      </rPr>
      <t xml:space="preserve"> u građevini. Obračun po kom.</t>
    </r>
  </si>
  <si>
    <r>
      <t>Dobava, doprema i postavljanje</t>
    </r>
    <r>
      <rPr>
        <b/>
        <sz val="10"/>
        <rFont val="Arial Narrow"/>
        <family val="2"/>
      </rPr>
      <t xml:space="preserve"> oznaka pristupačnosti i</t>
    </r>
    <r>
      <rPr>
        <sz val="10"/>
        <rFont val="Arial Narrow"/>
        <family val="2"/>
      </rPr>
      <t xml:space="preserve"> </t>
    </r>
    <r>
      <rPr>
        <b/>
        <sz val="10"/>
        <rFont val="Arial Narrow"/>
        <family val="2"/>
      </rPr>
      <t>orijentacijskog plana za kretanje</t>
    </r>
    <r>
      <rPr>
        <sz val="10"/>
        <rFont val="Arial Narrow"/>
        <family val="2"/>
      </rPr>
      <t xml:space="preserve"> u građevini. Postavljanje sukladno Pravilniku i projektu. Obračun po komadu kompletno izvršenih radova.</t>
    </r>
  </si>
  <si>
    <r>
      <t>aparat za gašenje plinom(CO</t>
    </r>
    <r>
      <rPr>
        <sz val="5"/>
        <rFont val="Arial Narrow"/>
        <family val="2"/>
      </rPr>
      <t>2</t>
    </r>
    <r>
      <rPr>
        <sz val="10"/>
        <rFont val="Arial Narrow"/>
        <family val="2"/>
      </rPr>
      <t xml:space="preserve">-5) - 5JG </t>
    </r>
  </si>
  <si>
    <t>aparat za gašenje suhim prahom(S6 +) - 12 JG</t>
  </si>
  <si>
    <r>
      <rPr>
        <sz val="10"/>
        <rFont val="Arial Narrow"/>
        <family val="2"/>
      </rPr>
      <t xml:space="preserve">Dobava, doprema i postavljanje </t>
    </r>
    <r>
      <rPr>
        <b/>
        <sz val="10"/>
        <rFont val="Arial Narrow"/>
        <family val="2"/>
      </rPr>
      <t>prijenosnih ručnih vatrogasnih aparata</t>
    </r>
    <r>
      <rPr>
        <sz val="10"/>
        <rFont val="Arial Narrow"/>
        <family val="2"/>
      </rPr>
      <t xml:space="preserve"> za početno gašenje požara suhim prahom ili plinom. Postavljanje prema rasporedu u projektu. Uključena sva potrebna ispitivanja i označavanja. Obračun po kom.</t>
    </r>
  </si>
  <si>
    <t>1k_19</t>
  </si>
  <si>
    <t>Mk_03</t>
  </si>
  <si>
    <t>P_21</t>
  </si>
  <si>
    <t>P_11</t>
  </si>
  <si>
    <t>Po_21</t>
  </si>
  <si>
    <t>Po_19</t>
  </si>
  <si>
    <t>Po_15</t>
  </si>
  <si>
    <t>Po_09</t>
  </si>
  <si>
    <t>Po_08</t>
  </si>
  <si>
    <t>Po_06</t>
  </si>
  <si>
    <t>Po_05</t>
  </si>
  <si>
    <r>
      <t>Dobava i ugradnja</t>
    </r>
    <r>
      <rPr>
        <b/>
        <sz val="10"/>
        <rFont val="Arial Narrow"/>
        <family val="2"/>
      </rPr>
      <t xml:space="preserve"> odgovarajućeg sistema tračnica za pokretne regale</t>
    </r>
    <r>
      <rPr>
        <sz val="10"/>
        <rFont val="Arial Narrow"/>
        <family val="2"/>
      </rPr>
      <t xml:space="preserve"> u arhivskim spremištima. </t>
    </r>
    <r>
      <rPr>
        <b/>
        <sz val="10"/>
        <rFont val="Arial Narrow"/>
        <family val="2"/>
      </rPr>
      <t>Obračun po m' prostora pod kompaktnim ormarima.</t>
    </r>
  </si>
  <si>
    <r>
      <t xml:space="preserve">Dobava i ugradnja </t>
    </r>
    <r>
      <rPr>
        <b/>
        <sz val="10"/>
        <rFont val="Arial Narrow"/>
        <family val="2"/>
      </rPr>
      <t>metalnih pokretnih regala</t>
    </r>
    <r>
      <rPr>
        <sz val="10"/>
        <rFont val="Arial Narrow"/>
        <family val="2"/>
      </rPr>
      <t xml:space="preserve"> u arhivskim spremištima.</t>
    </r>
  </si>
  <si>
    <t>15.32.</t>
  </si>
  <si>
    <r>
      <t xml:space="preserve">Dodatak za </t>
    </r>
    <r>
      <rPr>
        <b/>
        <sz val="10"/>
        <rFont val="Arial Narrow"/>
        <family val="2"/>
      </rPr>
      <t>izvlačenje vijenaca i okvira</t>
    </r>
    <r>
      <rPr>
        <sz val="10"/>
        <rFont val="Arial Narrow"/>
        <family val="2"/>
      </rPr>
      <t xml:space="preserve"> prozora.</t>
    </r>
  </si>
  <si>
    <t>15.31.</t>
  </si>
  <si>
    <r>
      <t xml:space="preserve">Restauriranje </t>
    </r>
    <r>
      <rPr>
        <b/>
        <sz val="10"/>
        <rFont val="Arial Narrow"/>
        <family val="2"/>
      </rPr>
      <t>žbuke rustike</t>
    </r>
    <r>
      <rPr>
        <sz val="10"/>
        <rFont val="Arial Narrow"/>
        <family val="2"/>
      </rPr>
      <t xml:space="preserve"> prizemlja.</t>
    </r>
  </si>
  <si>
    <t>15.27.</t>
  </si>
  <si>
    <r>
      <rPr>
        <b/>
        <sz val="10"/>
        <rFont val="Arial Narrow"/>
        <family val="2"/>
        <charset val="238"/>
      </rPr>
      <t>Mikroinjektiranje</t>
    </r>
    <r>
      <rPr>
        <sz val="10"/>
        <rFont val="Arial Narrow"/>
        <family val="2"/>
        <charset val="238"/>
      </rPr>
      <t xml:space="preserve"> kamenih profiliranih žbuka.</t>
    </r>
  </si>
  <si>
    <t>15.26.</t>
  </si>
  <si>
    <r>
      <t xml:space="preserve">Restauriranje žbuka pročelja </t>
    </r>
    <r>
      <rPr>
        <b/>
        <sz val="10"/>
        <rFont val="Arial Narrow"/>
        <family val="2"/>
        <charset val="238"/>
      </rPr>
      <t>bojanjem</t>
    </r>
    <r>
      <rPr>
        <sz val="10"/>
        <rFont val="Arial Narrow"/>
        <family val="2"/>
        <charset val="238"/>
      </rPr>
      <t>.</t>
    </r>
  </si>
  <si>
    <t>15.25.</t>
  </si>
  <si>
    <r>
      <t xml:space="preserve">Restauriranje </t>
    </r>
    <r>
      <rPr>
        <b/>
        <sz val="10"/>
        <rFont val="Arial Narrow"/>
        <family val="2"/>
        <charset val="238"/>
      </rPr>
      <t>žbuka dvorišta.</t>
    </r>
  </si>
  <si>
    <t>15.24.</t>
  </si>
  <si>
    <r>
      <t xml:space="preserve">Restauriranje </t>
    </r>
    <r>
      <rPr>
        <b/>
        <sz val="10"/>
        <rFont val="Arial Narrow"/>
        <family val="2"/>
        <charset val="238"/>
      </rPr>
      <t>žbuka pročelja</t>
    </r>
    <r>
      <rPr>
        <sz val="10"/>
        <rFont val="Arial Narrow"/>
        <family val="2"/>
        <charset val="238"/>
      </rPr>
      <t>.</t>
    </r>
  </si>
  <si>
    <t>15.23.8.</t>
  </si>
  <si>
    <t>Nadoknada bojenog sloja (retuš) na vratima i pripadajućim okvirima na sjevernom, istočnom i južnom zidu.</t>
  </si>
  <si>
    <t>.8</t>
  </si>
  <si>
    <t>15.23.7.</t>
  </si>
  <si>
    <t>Saniranje mehaničkih oštećenja na vratima i pripadajućim okvirima na sjevernom, istočnom i južnom zidu.</t>
  </si>
  <si>
    <t>.7</t>
  </si>
  <si>
    <t>15.23.6.</t>
  </si>
  <si>
    <t>Čišćenje naknadnih bojenih slojeva na vratima i pripadajućim okvirima na sjevernom, istočnom, zapadnom i južnom zidu.</t>
  </si>
  <si>
    <t>.6</t>
  </si>
  <si>
    <t>15.23.5.</t>
  </si>
  <si>
    <t>Nadoknada bojenog sloja (retuš) na na stropu, na holkelu i u zoni vijenca.</t>
  </si>
  <si>
    <t>.5</t>
  </si>
  <si>
    <t>15.23.4.</t>
  </si>
  <si>
    <t>Saniranje mehaničkih oštećenja štuko dekoracija na stropu, na holkelu i u zoni vijenca.</t>
  </si>
  <si>
    <t>.4</t>
  </si>
  <si>
    <t>15.23.3.</t>
  </si>
  <si>
    <t>Saniranje pukotina na stropu i na zidovima, podljepljivanje odvojenih dijelova.</t>
  </si>
  <si>
    <t>.3</t>
  </si>
  <si>
    <t>15.23.2.</t>
  </si>
  <si>
    <t>Mehaničko uklanjanje naknadnih akrilnih bojenih slojeva sa zidova.</t>
  </si>
  <si>
    <t>.2</t>
  </si>
  <si>
    <t>15.23.1.</t>
  </si>
  <si>
    <t>Mehaničko uklanjanje naknadnih akrilnih bojenih slojeva sa profiliranih štuko dekoracija na stropu, sa zone holkela i sa vijenca u gornjim zonama zidova.</t>
  </si>
  <si>
    <t>Restauriranje stropnih štukatura površine 5 m2, pažljivo čišćenje do originalnog naliča, manji popravci štuko ukrasa, završni retuš i bojanje u izvornim paletama, rad restauratora za zidno slikarstvo.</t>
  </si>
  <si>
    <t>.1</t>
  </si>
  <si>
    <t>Soba P_27</t>
  </si>
  <si>
    <t>15.22.8.</t>
  </si>
  <si>
    <t>15.22.7.</t>
  </si>
  <si>
    <t>15.22.6.</t>
  </si>
  <si>
    <t>15.22.5.</t>
  </si>
  <si>
    <t>15.22.4.</t>
  </si>
  <si>
    <t>15.22.3.</t>
  </si>
  <si>
    <t>15.22.2.</t>
  </si>
  <si>
    <t>15.22.1.</t>
  </si>
  <si>
    <t>Soba P_05</t>
  </si>
  <si>
    <t>15.21.11.</t>
  </si>
  <si>
    <t>Nadoknada bojenog sloja (retuš) na vratima glavnog pročelnog  ulaza i na okviru vrata.</t>
  </si>
  <si>
    <t>.11</t>
  </si>
  <si>
    <t>15.21.10.</t>
  </si>
  <si>
    <t>Saniranje mehaničkih oštećenja i nadoknada u sloju nosioca na stubišnoj ogradi.</t>
  </si>
  <si>
    <t>.10</t>
  </si>
  <si>
    <t>15.21.9.</t>
  </si>
  <si>
    <t>Čišćenje naknadnih bojenih slojeva na vratima glavnog pročelnog ulaza i na okviru vrata.</t>
  </si>
  <si>
    <t>.9</t>
  </si>
  <si>
    <t>15.21.8.</t>
  </si>
  <si>
    <t>Nadoknada bojenog sloja (retuš) na stubišnoj ogradi.</t>
  </si>
  <si>
    <t>15.21.7.</t>
  </si>
  <si>
    <t>15.21.6.</t>
  </si>
  <si>
    <t>Mehaničko uklanjanje naknadnih bojenih slojeva sa stubišne ograde.</t>
  </si>
  <si>
    <t>15.21.5.</t>
  </si>
  <si>
    <t>Nadoknada bojenog sloja (retuš) na stropnim površinama sa štuko dekoracijama i sa zidova sa štuko dekoracijama.</t>
  </si>
  <si>
    <t>15.21.4.</t>
  </si>
  <si>
    <t>Apliciranje odvojenih elemenata štuko dekoracije na zidnu površinu.</t>
  </si>
  <si>
    <t>15.21.3.</t>
  </si>
  <si>
    <t>Saniranje pukotina na stropu i na zidovima.</t>
  </si>
  <si>
    <t>15.21.2.</t>
  </si>
  <si>
    <t>Saniranje mehaničkih oštećenja i nadoknada u sloju nosioca na stropnim površinama sa štuko dekoracijama i sa zidova sa štuko dekoracijama.</t>
  </si>
  <si>
    <t>15.21.1.</t>
  </si>
  <si>
    <t>Mehaničko uklanjanje naknadnih bojenih slojeva sa stropnih površina sa štuko dekoracijama, te sa zidova sa štuko dekoracijama.</t>
  </si>
  <si>
    <t>Prostorije P_01 - P_04 i 1k_01</t>
  </si>
  <si>
    <t>15.20.13.</t>
  </si>
  <si>
    <t>Čišćenje površine kamina, saniranje mehaničkih oštećenja i nadoknada bojenog sloja (retuš).</t>
  </si>
  <si>
    <t>.13</t>
  </si>
  <si>
    <t>15.20.12.</t>
  </si>
  <si>
    <t>Nadoknada bojenog sloja (retuš) na trima vratima (jednima na sjevernom i dvoma na istočnom zidu) i pripadajućim okvirima.</t>
  </si>
  <si>
    <t>.12</t>
  </si>
  <si>
    <t>15.20.11.</t>
  </si>
  <si>
    <t>Saniranje mehaničkih oštećenja na trima vratima (jednima na sjevernom i dvoma na istočnom zidu) i pripadajućim okvirima.</t>
  </si>
  <si>
    <t>15.20.10.</t>
  </si>
  <si>
    <t>Čišćenje naknadnih bojenih slojeva na trima vratima (jednima na sjevernom i dvoma na istočnom zidu) i pripadajućim okvirima</t>
  </si>
  <si>
    <t>15.20.9.</t>
  </si>
  <si>
    <t>Čišćenje naknadnih bojenih slojeva na ukrasnim zabatima iznad sjevernih i istočnih vrata, saniranje mehaničkih oštećenja i nadoknada bojenog sloja (retuš).</t>
  </si>
  <si>
    <t>15.20.8.</t>
  </si>
  <si>
    <t>Nadoknada bojenog sloja (retuš) zidnih tapeta.</t>
  </si>
  <si>
    <t>15.20.7.</t>
  </si>
  <si>
    <t>Pripajanje zidnih tapeta uz zidnu podlogu.</t>
  </si>
  <si>
    <t>15.20.6.</t>
  </si>
  <si>
    <t>Saniranje mehaničkih oštećenja na zidnim tapetama, nadoknada u sloju nosioca.</t>
  </si>
  <si>
    <t>15.20.5.</t>
  </si>
  <si>
    <t>Čišćenje zidnih tapeta.</t>
  </si>
  <si>
    <t>15.20.4.</t>
  </si>
  <si>
    <t>Nadoknada bojenog sloja (retuš) na stropu, oslikanim stropnim poljima, stropnim okvirima, holkelu sa štuko dekoracijama.</t>
  </si>
  <si>
    <t>15.20.3.</t>
  </si>
  <si>
    <t>Saniranje mehaničkih oštećenja na stropu, oslikanim stropnim poljima, stropnim okvirima, holkelu sa štuko dekoracijama.</t>
  </si>
  <si>
    <t>15.20.2.</t>
  </si>
  <si>
    <t>Čišćenje površine oslikanih stropnih polja.</t>
  </si>
  <si>
    <t>15.20.1.</t>
  </si>
  <si>
    <t>Mehaničko uklanjanje naknadnih bojenih slojeva sa stropa, stropnih štuko okvira i holkela sa štuko dekoracijama.</t>
  </si>
  <si>
    <t>Soba 1k_22</t>
  </si>
  <si>
    <t>15.19.6.</t>
  </si>
  <si>
    <t>Čišćenje tapeta, saniranje mehaničkih oštećenja, nadoknada u sloju nosioca i nadoknada bojenog sloja (retuš) tapeta</t>
  </si>
  <si>
    <t>15.19.5.</t>
  </si>
  <si>
    <t xml:space="preserve">Nadoknada bojenog sloja (retuš) na stropu i u zoni vijenca. </t>
  </si>
  <si>
    <t>15.19.4.</t>
  </si>
  <si>
    <t>Saniranje mehaničkih oštećenja na stropu, stropnim profilacijama i u zoni vijenca</t>
  </si>
  <si>
    <t>15.19.3.</t>
  </si>
  <si>
    <t>15.19.2.</t>
  </si>
  <si>
    <t>15.19.1.</t>
  </si>
  <si>
    <t>Mehaničko uklanjanje naknadnih akrilnih bojenih slojeva sa stropa, stropnih štuko profilacija, stropne grede i sa profiliranih štuko dekoracija u zoni vijenca u gornjim dijelovima zidova.</t>
  </si>
  <si>
    <t>Soba 1k_05</t>
  </si>
  <si>
    <t>15.18.11.</t>
  </si>
  <si>
    <t>Čišćenje površine kaljeve peći, saniranje mehaničkih oštećenja i nadoknada bojenog sloja (retuš).</t>
  </si>
  <si>
    <t>15.18.10.</t>
  </si>
  <si>
    <t>Nadoknada bojenog sloja (retuš) na dvoma dvokrilnim duplim vratima i pripadajućim okvirima na zapadnom zidu.</t>
  </si>
  <si>
    <t>15.18.9.</t>
  </si>
  <si>
    <t>Saniranje mehaničkih oštećenja na dvoma dvokrilnim duplim vratima i pripadajućim okvirima na zapadnom zidu.</t>
  </si>
  <si>
    <t>15.18.8.</t>
  </si>
  <si>
    <t>Čišćenje naknadnih bojenih slojeva na dvoma dvokrilnim dvokrilnim vratima i pripadajućim okvirima na zapadnom zidu.</t>
  </si>
  <si>
    <t>15.18.7.</t>
  </si>
  <si>
    <t>Uklanjanje naknadnih bojenih slojeva sa pravokutne profilirane drvene dekoracije iznad južnih vrata, saniranje mehaničkih oštećenja i nadoknada bojenog sloja (retuš).</t>
  </si>
  <si>
    <t>15.18.6.</t>
  </si>
  <si>
    <t>15.18.5.</t>
  </si>
  <si>
    <t>15.18.4.</t>
  </si>
  <si>
    <t>15.18.3.</t>
  </si>
  <si>
    <t>15.18.2.</t>
  </si>
  <si>
    <t>15.18.1.</t>
  </si>
  <si>
    <t>Soba 1k_04</t>
  </si>
  <si>
    <t>15.17.8.</t>
  </si>
  <si>
    <t>Nadoknada bojenog sloja (retuš) na vratima i okviru vrata na istočnom zidu (prema stubištu)</t>
  </si>
  <si>
    <t>15.17.7.</t>
  </si>
  <si>
    <t>Saniranje mehaničkih oštećenja na vratima i okviru vrata na istočnom zidu (prema stubištu).</t>
  </si>
  <si>
    <t>15.17.6.</t>
  </si>
  <si>
    <t>Čišćenje naknadnih bojenih slojeva na vratima i okviru vrata na istočnom zidu (prema stubištu).</t>
  </si>
  <si>
    <t>15.17.5.</t>
  </si>
  <si>
    <t>Nadoknada bojenog sloja (retuš) na stropu, na profilacijama i na vijencu.</t>
  </si>
  <si>
    <t>15.17.4.</t>
  </si>
  <si>
    <t>Saniranje mehaničkih oštećenja na stropu, na profilacijama i na vijencu.</t>
  </si>
  <si>
    <t>15.17.3.</t>
  </si>
  <si>
    <t>15.17.2.</t>
  </si>
  <si>
    <t>15.17.1.</t>
  </si>
  <si>
    <t>Restauriranje stropnih štukatura.</t>
  </si>
  <si>
    <t>Soba 1k_02</t>
  </si>
  <si>
    <t>15.16.13.</t>
  </si>
  <si>
    <t>Mehaničko uklanjanje naknadnih bojenih slojeva sa metalnih elemenata na balkonskoj ogradi, premazivanje oštećenih dijelova metala zaštitnim antikorozivnim sredstvom, nadoknada u bojenom sloju (retuš).</t>
  </si>
  <si>
    <t>15.16.12.</t>
  </si>
  <si>
    <t>Čišćenje kamene konstrukcije balkonske ograde.</t>
  </si>
  <si>
    <t>15.16.11.</t>
  </si>
  <si>
    <t xml:space="preserve">Čišćenje i restauriranje površine kaljeve peći, saniranje mehaničkih oštećenja i nadoknada bojenog sloja (retuš). </t>
  </si>
  <si>
    <t>15.16.10.</t>
  </si>
  <si>
    <t>Nadoknada bojenog sloja (retuš) na vratima i pripadajućim okvirima na sjevernom, istočnom i južnom zidu, te na duplim dvokrilnim vratima i okviru na zapadnom zidu (balkonska vrata).</t>
  </si>
  <si>
    <t>15.16.9.</t>
  </si>
  <si>
    <t>Saniranje mehaničkih oštećenja na vratima i pripadajućim okvirima na sjevernom, istočnom i južnom zidu, te na duplim dvokrilnim vratima i okviru na zapadnom zidu (balkonska vrata).</t>
  </si>
  <si>
    <t>15.16.8.</t>
  </si>
  <si>
    <t>Čišćenje naknadnih bojenih slojeva na vratima i pripadajućim okvirima na sjevernom, istočnom i južnom zidu, te na duplim dvokrilnim vratima i okviru na zapadnom zidu (balkonska vrata).</t>
  </si>
  <si>
    <t>15.16.7.</t>
  </si>
  <si>
    <t>Uklanjanje naknadnih bojenih slojeva sa tri zabata (stolarske stavke), po jedan iznad sjevernih, istočnih i južnih vrata, saniranje mehaničkih oštećenja i nadoknada bojenog sloja (retuš).</t>
  </si>
  <si>
    <t>15.16.6.</t>
  </si>
  <si>
    <t>15.16.5.</t>
  </si>
  <si>
    <t>Nadoknada bojenog sloja (retuš) na stropu, na holkelu i u zoni vijenca.</t>
  </si>
  <si>
    <t>15.16.4.</t>
  </si>
  <si>
    <t>15.16.3.</t>
  </si>
  <si>
    <t>15.16.2.</t>
  </si>
  <si>
    <t>15.16.1.</t>
  </si>
  <si>
    <t>Mehaničko uklanjanje naknadnih akrilnih bojenih slojeva sa stropa,holkela,vijenca.</t>
  </si>
  <si>
    <t>Restauriranje stropnih štukatura, čišćenje, manji popravci, završni retuš i bojanje u izvornim paletama.</t>
  </si>
  <si>
    <t>Soba 1k_03</t>
  </si>
  <si>
    <t>shema B3 - vrata prema ulici</t>
  </si>
  <si>
    <t>shema B1 - vrata prema dvorištu</t>
  </si>
  <si>
    <r>
      <t xml:space="preserve">Restauriranje </t>
    </r>
    <r>
      <rPr>
        <b/>
        <sz val="10"/>
        <rFont val="Arial Narrow"/>
        <family val="2"/>
      </rPr>
      <t>ulaznih dvokrilnih vrata.</t>
    </r>
    <r>
      <rPr>
        <sz val="10"/>
        <rFont val="Arial Narrow"/>
        <family val="2"/>
        <charset val="238"/>
      </rPr>
      <t xml:space="preserve"> </t>
    </r>
  </si>
  <si>
    <r>
      <t xml:space="preserve">Radovi na očuvanju i restauraciji </t>
    </r>
    <r>
      <rPr>
        <b/>
        <sz val="10"/>
        <rFont val="Arial Narrow"/>
        <family val="2"/>
      </rPr>
      <t>kaljevih peći.</t>
    </r>
  </si>
  <si>
    <r>
      <t xml:space="preserve">Tašeliranje </t>
    </r>
    <r>
      <rPr>
        <b/>
        <sz val="10"/>
        <rFont val="Arial Narrow"/>
        <family val="2"/>
      </rPr>
      <t>kamenih elemenata tašelima manjih dimenzija</t>
    </r>
    <r>
      <rPr>
        <sz val="10"/>
        <rFont val="Arial Narrow"/>
        <family val="2"/>
        <charset val="238"/>
      </rPr>
      <t xml:space="preserve"> cca 10x20 cm.</t>
    </r>
  </si>
  <si>
    <r>
      <t xml:space="preserve">Restauratorsko </t>
    </r>
    <r>
      <rPr>
        <b/>
        <sz val="10"/>
        <rFont val="Arial Narrow"/>
        <family val="2"/>
      </rPr>
      <t>čišćenje ulaznog kamenog portala, popravci i manja tašeliranja</t>
    </r>
    <r>
      <rPr>
        <sz val="10"/>
        <rFont val="Arial Narrow"/>
        <family val="2"/>
        <charset val="238"/>
      </rPr>
      <t xml:space="preserve"> nedostajućih dijelova. U cijenu uključena skela te završna impregnacija kamena. Obračun po komplet izvršenom poslu.</t>
    </r>
  </si>
  <si>
    <r>
      <t xml:space="preserve">Restauratorsko čišćenje </t>
    </r>
    <r>
      <rPr>
        <b/>
        <sz val="10"/>
        <rFont val="Arial Narrow"/>
        <family val="2"/>
      </rPr>
      <t>pročelnog sokla od kamena travertina</t>
    </r>
    <r>
      <rPr>
        <sz val="10"/>
        <rFont val="Arial Narrow"/>
        <family val="2"/>
        <charset val="238"/>
      </rPr>
      <t>, popravci i manja tašeliranja nedostajućih dijelova. U cijenu uključena skela te završna impregnacija kamena.</t>
    </r>
  </si>
  <si>
    <r>
      <t xml:space="preserve">Pažljivo </t>
    </r>
    <r>
      <rPr>
        <b/>
        <sz val="10"/>
        <rFont val="Arial Narrow"/>
        <family val="2"/>
      </rPr>
      <t>čišćenje vanjskih kamenih soklova</t>
    </r>
    <r>
      <rPr>
        <sz val="10"/>
        <rFont val="Arial Narrow"/>
        <family val="2"/>
        <charset val="238"/>
      </rPr>
      <t xml:space="preserve"> od travertina. </t>
    </r>
  </si>
  <si>
    <t>shema R1 ; 1xL</t>
  </si>
  <si>
    <r>
      <t>Restauriranje vanjske bravarije :</t>
    </r>
    <r>
      <rPr>
        <b/>
        <sz val="10"/>
        <rFont val="Arial Narrow"/>
        <family val="2"/>
      </rPr>
      <t xml:space="preserve"> jednokrilna vrata</t>
    </r>
    <r>
      <rPr>
        <sz val="10"/>
        <rFont val="Arial Narrow"/>
        <family val="2"/>
        <charset val="238"/>
      </rPr>
      <t xml:space="preserve"> sa štokovima</t>
    </r>
  </si>
  <si>
    <t>shema R12 ; 1xL</t>
  </si>
  <si>
    <t>shema R11 ; 1xD</t>
  </si>
  <si>
    <t>shema R6 ; 1xD</t>
  </si>
  <si>
    <t>shema R5 ; 1xD,1xL</t>
  </si>
  <si>
    <t>shema R4 ; 5xD,1xL</t>
  </si>
  <si>
    <t xml:space="preserve">shema R3 ; 2xD,3xL </t>
  </si>
  <si>
    <r>
      <t>Restauriranje unutrašnje stolarije :</t>
    </r>
    <r>
      <rPr>
        <b/>
        <sz val="10"/>
        <rFont val="Arial Narrow"/>
        <family val="2"/>
      </rPr>
      <t xml:space="preserve"> jednokrilna vrata</t>
    </r>
    <r>
      <rPr>
        <sz val="10"/>
        <rFont val="Arial Narrow"/>
        <family val="2"/>
        <charset val="238"/>
      </rPr>
      <t xml:space="preserve"> sa štokovima</t>
    </r>
  </si>
  <si>
    <t xml:space="preserve">shema R13 </t>
  </si>
  <si>
    <t>shema R10</t>
  </si>
  <si>
    <t>shema R9</t>
  </si>
  <si>
    <t>shema R8</t>
  </si>
  <si>
    <t>shema R7</t>
  </si>
  <si>
    <t>shema R2</t>
  </si>
  <si>
    <r>
      <t xml:space="preserve">Restauriranje unutrašnje stolarije : </t>
    </r>
    <r>
      <rPr>
        <b/>
        <sz val="10"/>
        <rFont val="Arial Narrow"/>
        <family val="2"/>
      </rPr>
      <t>dvokrilna vrata</t>
    </r>
    <r>
      <rPr>
        <sz val="10"/>
        <rFont val="Arial Narrow"/>
        <family val="2"/>
        <charset val="238"/>
      </rPr>
      <t xml:space="preserve"> sa štokovima.</t>
    </r>
  </si>
  <si>
    <r>
      <t xml:space="preserve">Restauratorski radovi na </t>
    </r>
    <r>
      <rPr>
        <b/>
        <sz val="10"/>
        <rFont val="Arial Narrow"/>
        <family val="2"/>
      </rPr>
      <t>kovanim inferima</t>
    </r>
    <r>
      <rPr>
        <sz val="10"/>
        <rFont val="Arial Narrow"/>
        <family val="2"/>
        <charset val="238"/>
      </rPr>
      <t>.</t>
    </r>
  </si>
  <si>
    <r>
      <t xml:space="preserve">Čišćenje, antikorozivna zaštita i ličenje vidljivih dijelova postojećih I-20 profila </t>
    </r>
    <r>
      <rPr>
        <sz val="10"/>
        <rFont val="Arial Narrow"/>
        <family val="2"/>
      </rPr>
      <t>u međukatnoj konstrukciji pruskog svoda, koji se zadržavaju na građevini.</t>
    </r>
  </si>
  <si>
    <r>
      <rPr>
        <b/>
        <sz val="10"/>
        <rFont val="Arial Narrow"/>
        <family val="2"/>
      </rPr>
      <t>Ličenje</t>
    </r>
    <r>
      <rPr>
        <sz val="10"/>
        <rFont val="Arial Narrow"/>
        <family val="2"/>
      </rPr>
      <t xml:space="preserve"> </t>
    </r>
    <r>
      <rPr>
        <b/>
        <sz val="10"/>
        <rFont val="Arial Narrow"/>
        <family val="2"/>
      </rPr>
      <t>bravarskih elemenata</t>
    </r>
    <r>
      <rPr>
        <sz val="10"/>
        <rFont val="Arial Narrow"/>
        <family val="2"/>
      </rPr>
      <t xml:space="preserve"> dvostrukim epoksidnim naličem i završnim naličem poliuretan lakom u jednom tonu, RAL 7016.</t>
    </r>
  </si>
  <si>
    <r>
      <t xml:space="preserve">Pažljivo </t>
    </r>
    <r>
      <rPr>
        <b/>
        <sz val="10"/>
        <rFont val="Arial Narrow"/>
        <family val="2"/>
      </rPr>
      <t>brušenje i lakiranje</t>
    </r>
    <r>
      <rPr>
        <sz val="10"/>
        <rFont val="Arial Narrow"/>
        <family val="2"/>
      </rPr>
      <t xml:space="preserve"> parketa koji se vraća na izvorno mjesto.</t>
    </r>
    <r>
      <rPr>
        <sz val="10"/>
        <rFont val="Arial Narrow"/>
        <family val="2"/>
        <charset val="238"/>
      </rPr>
      <t xml:space="preserve"> Obračun po m². </t>
    </r>
  </si>
  <si>
    <r>
      <t>Bojenje</t>
    </r>
    <r>
      <rPr>
        <b/>
        <sz val="10"/>
        <rFont val="Arial Narrow"/>
        <family val="2"/>
      </rPr>
      <t xml:space="preserve"> drvenih obloga </t>
    </r>
    <r>
      <rPr>
        <sz val="10"/>
        <rFont val="Arial Narrow"/>
        <family val="2"/>
        <charset val="238"/>
      </rPr>
      <t xml:space="preserve">u interijeru, uklanjanje ranijih podbuhlih naliča, bojenje disperzivnim premazima u boji oraha. Obračun po m². </t>
    </r>
  </si>
  <si>
    <r>
      <t xml:space="preserve">Bojenje </t>
    </r>
    <r>
      <rPr>
        <b/>
        <sz val="10"/>
        <rFont val="Arial Narrow"/>
        <family val="2"/>
      </rPr>
      <t>gipskartonskih stropova i podgleda</t>
    </r>
    <r>
      <rPr>
        <sz val="10"/>
        <rFont val="Arial Narrow"/>
        <family val="2"/>
      </rPr>
      <t xml:space="preserve"> u interijeru, poludisperzivnim bojama. Obračun po m2.</t>
    </r>
  </si>
  <si>
    <r>
      <rPr>
        <sz val="10"/>
        <rFont val="Arial Narrow"/>
        <family val="2"/>
      </rPr>
      <t xml:space="preserve">Bojenje </t>
    </r>
    <r>
      <rPr>
        <b/>
        <sz val="10"/>
        <rFont val="Arial Narrow"/>
        <family val="2"/>
      </rPr>
      <t>gipskartonskih pregrada</t>
    </r>
    <r>
      <rPr>
        <sz val="10"/>
        <rFont val="Arial Narrow"/>
        <family val="2"/>
      </rPr>
      <t xml:space="preserve"> u interijeru poludisperzivnim bojama.</t>
    </r>
    <r>
      <rPr>
        <sz val="10"/>
        <color rgb="FFFF0000"/>
        <rFont val="Arial Narrow"/>
        <family val="2"/>
      </rPr>
      <t xml:space="preserve"> </t>
    </r>
    <r>
      <rPr>
        <sz val="10"/>
        <rFont val="Arial Narrow"/>
        <family val="2"/>
      </rPr>
      <t>Obračun po m2.</t>
    </r>
  </si>
  <si>
    <r>
      <t xml:space="preserve">Ličenje </t>
    </r>
    <r>
      <rPr>
        <b/>
        <sz val="10"/>
        <rFont val="Arial Narrow"/>
        <family val="2"/>
      </rPr>
      <t xml:space="preserve">žbukanih zidova i stropova interijera </t>
    </r>
    <r>
      <rPr>
        <sz val="10"/>
        <rFont val="Arial Narrow"/>
        <family val="2"/>
        <charset val="238"/>
      </rPr>
      <t>poludisperzivnim bojama. Obračun po m2.</t>
    </r>
  </si>
  <si>
    <r>
      <t xml:space="preserve">Ličenje žbukanih pročelja </t>
    </r>
    <r>
      <rPr>
        <b/>
        <sz val="10"/>
        <rFont val="Arial Narrow"/>
        <family val="2"/>
      </rPr>
      <t>silikatnim, paropropusnim bojama</t>
    </r>
    <r>
      <rPr>
        <sz val="10"/>
        <rFont val="Arial Narrow"/>
        <family val="2"/>
        <charset val="238"/>
      </rPr>
      <t>. Obračun po m2.</t>
    </r>
  </si>
  <si>
    <r>
      <t xml:space="preserve">Nabava i ugradnja </t>
    </r>
    <r>
      <rPr>
        <b/>
        <sz val="10"/>
        <rFont val="Arial Narrow"/>
        <family val="2"/>
        <charset val="238"/>
      </rPr>
      <t>vanjskih keramičkih pločica na balkonu u dvorištu</t>
    </r>
    <r>
      <rPr>
        <sz val="10"/>
        <rFont val="Arial Narrow"/>
        <family val="2"/>
        <charset val="238"/>
      </rPr>
      <t xml:space="preserve"> te polaganje u fleksibilno ljepilo. U cijenu stavke uključena izvedba sokla, fugiranje i završno čišćenje. Površina sokla je uključena u kvadraturu poda. Obračun po m².</t>
    </r>
  </si>
  <si>
    <r>
      <t xml:space="preserve">Nabava i ugradnja </t>
    </r>
    <r>
      <rPr>
        <b/>
        <sz val="10"/>
        <rFont val="Arial Narrow"/>
        <family val="2"/>
        <charset val="238"/>
      </rPr>
      <t xml:space="preserve">podnih keramičkih pločica u interijeru </t>
    </r>
    <r>
      <rPr>
        <sz val="10"/>
        <rFont val="Arial Narrow"/>
        <family val="2"/>
        <charset val="238"/>
      </rPr>
      <t>te polaganje u fleksibilno ljepilo. U cijenu stavke uključena izvedba sokla, fugiranje te završno čišćenje. Površina sokla je uključena u kvadraturu poda. Obračun po m².</t>
    </r>
  </si>
  <si>
    <r>
      <t xml:space="preserve">Nabava i ugradnja </t>
    </r>
    <r>
      <rPr>
        <b/>
        <sz val="10"/>
        <rFont val="Arial Narrow"/>
        <family val="2"/>
        <charset val="238"/>
      </rPr>
      <t>zidnih keramičkih pločica u sanitarijama</t>
    </r>
    <r>
      <rPr>
        <sz val="10"/>
        <rFont val="Arial Narrow"/>
        <family val="2"/>
        <charset val="238"/>
      </rPr>
      <t xml:space="preserve"> te polaganje u fleksibilno ljepilo. U cijenu stavke uključene sve potrebne rubne inox lajsne, fugiranje i završno čišćenje.</t>
    </r>
  </si>
  <si>
    <t>stubište - podrum</t>
  </si>
  <si>
    <r>
      <t xml:space="preserve">Postavljanje </t>
    </r>
    <r>
      <rPr>
        <b/>
        <sz val="10"/>
        <rFont val="Arial Narrow"/>
        <family val="2"/>
        <charset val="238"/>
      </rPr>
      <t>ranije demontiranog kamenog pločnika</t>
    </r>
    <r>
      <rPr>
        <sz val="10"/>
        <rFont val="Arial Narrow"/>
        <family val="2"/>
        <charset val="238"/>
      </rPr>
      <t xml:space="preserve"> u vapneni mort uz dodatak 30% novog opločenja.  Obračun po m² položenog i fugiranog kamena. </t>
    </r>
  </si>
  <si>
    <t>dvorište</t>
  </si>
  <si>
    <r>
      <t>Dobava i ugradnja</t>
    </r>
    <r>
      <rPr>
        <b/>
        <sz val="10"/>
        <rFont val="Arial Narrow"/>
        <family val="2"/>
      </rPr>
      <t xml:space="preserve"> pločnika od novih granitnih kocaka</t>
    </r>
    <r>
      <rPr>
        <sz val="10"/>
        <rFont val="Arial Narrow"/>
        <family val="2"/>
        <charset val="238"/>
      </rPr>
      <t xml:space="preserve"> dimenzije 10x10x10 cm. Obračun po m² položenog pločnika. </t>
    </r>
  </si>
  <si>
    <r>
      <t>Izrada, doprema i ugradnja</t>
    </r>
    <r>
      <rPr>
        <b/>
        <sz val="10"/>
        <rFont val="Arial Narrow"/>
        <family val="2"/>
        <charset val="238"/>
      </rPr>
      <t xml:space="preserve"> profilirane krovne kape za ventilacijske odvode </t>
    </r>
    <r>
      <rPr>
        <sz val="10"/>
        <rFont val="Arial Narrow"/>
        <family val="2"/>
        <charset val="238"/>
      </rPr>
      <t>na krovištu.</t>
    </r>
  </si>
  <si>
    <r>
      <t>Izrada, doprema i ugradnja</t>
    </r>
    <r>
      <rPr>
        <b/>
        <sz val="10"/>
        <rFont val="Arial Narrow"/>
        <family val="2"/>
        <charset val="238"/>
      </rPr>
      <t xml:space="preserve"> hodne plohe (metalna rešetka) za servisiranje krovišta. </t>
    </r>
  </si>
  <si>
    <t>11.34.</t>
  </si>
  <si>
    <r>
      <t>Izrada, doprema i ugradnja rukohvata</t>
    </r>
    <r>
      <rPr>
        <b/>
        <sz val="10"/>
        <rFont val="Arial Narrow"/>
        <family val="2"/>
        <charset val="238"/>
      </rPr>
      <t xml:space="preserve"> unutarnjeg stubišta prema potkrovlju</t>
    </r>
    <r>
      <rPr>
        <sz val="10"/>
        <rFont val="Arial Narrow"/>
        <family val="2"/>
        <charset val="238"/>
      </rPr>
      <t>; prema detaljnom nacrtu.</t>
    </r>
  </si>
  <si>
    <t>ograda B</t>
  </si>
  <si>
    <t xml:space="preserve">ograda A </t>
  </si>
  <si>
    <t>11.33.</t>
  </si>
  <si>
    <r>
      <t xml:space="preserve">Izrada, doprema i ugradnja </t>
    </r>
    <r>
      <rPr>
        <b/>
        <sz val="10"/>
        <rFont val="Arial Narrow"/>
        <family val="2"/>
        <charset val="238"/>
      </rPr>
      <t>ograde unutarnjeg stubišta prema potkrovlju</t>
    </r>
    <r>
      <rPr>
        <sz val="10"/>
        <rFont val="Arial Narrow"/>
        <family val="2"/>
        <charset val="238"/>
      </rPr>
      <t>; prema detaljnom nacrtu.</t>
    </r>
  </si>
  <si>
    <t>11.32.</t>
  </si>
  <si>
    <t>11.31.</t>
  </si>
  <si>
    <t>dimenzije 412/445 cm</t>
  </si>
  <si>
    <r>
      <t xml:space="preserve">Izrada, doprema i ugradnja </t>
    </r>
    <r>
      <rPr>
        <b/>
        <sz val="10"/>
        <rFont val="Arial Narrow"/>
        <family val="2"/>
      </rPr>
      <t xml:space="preserve">unutrašnje ostakljene stijene u salonu s jednokrilnim zaokretnim vratima; </t>
    </r>
    <r>
      <rPr>
        <sz val="10"/>
        <rFont val="Arial Narrow"/>
        <family val="2"/>
      </rPr>
      <t xml:space="preserve">sve prema shemi odgovarajuće stavke - </t>
    </r>
    <r>
      <rPr>
        <b/>
        <sz val="10"/>
        <rFont val="Arial Narrow"/>
        <family val="2"/>
      </rPr>
      <t>C13.</t>
    </r>
  </si>
  <si>
    <t>11.27.</t>
  </si>
  <si>
    <t>dimenzije 63/115 cm</t>
  </si>
  <si>
    <t>dimenzije 175/215 cm; vrata 110/210; 1x L</t>
  </si>
  <si>
    <t>dimenzije 175/240(261) cm; 1xD</t>
  </si>
  <si>
    <t>dimenzije 319/270 cm ; 1xD</t>
  </si>
  <si>
    <t>11.20.</t>
  </si>
  <si>
    <t>dimenzije 150/200 cm ; 1xD</t>
  </si>
  <si>
    <t>11.19.</t>
  </si>
  <si>
    <t>dimenzije 70/200 cm ; 1x D</t>
  </si>
  <si>
    <t>dimenzije 80/200 cm ; 1x D</t>
  </si>
  <si>
    <t>dimenzije 90/200 cm ; 1x L</t>
  </si>
  <si>
    <r>
      <t xml:space="preserve">Izrada, doprema i ugradnja </t>
    </r>
    <r>
      <rPr>
        <b/>
        <sz val="10"/>
        <rFont val="Arial Narrow"/>
        <family val="2"/>
        <charset val="238"/>
      </rPr>
      <t>unutrašnjih aluminijskih jednokrilnih zaokretnih vrata</t>
    </r>
    <r>
      <rPr>
        <sz val="10"/>
        <rFont val="Arial Narrow"/>
        <family val="2"/>
        <charset val="238"/>
      </rPr>
      <t xml:space="preserve"> prema shemi odgovarajuće stavke -</t>
    </r>
    <r>
      <rPr>
        <b/>
        <sz val="10"/>
        <rFont val="Arial Narrow"/>
        <family val="2"/>
        <charset val="238"/>
      </rPr>
      <t xml:space="preserve"> C1.</t>
    </r>
  </si>
  <si>
    <t>dimenzije 90/210 cm; 3xL, 2x D</t>
  </si>
  <si>
    <r>
      <t xml:space="preserve">Izrada, doprema i ugradnja </t>
    </r>
    <r>
      <rPr>
        <b/>
        <sz val="10"/>
        <rFont val="Arial Narrow"/>
        <family val="2"/>
        <charset val="238"/>
      </rPr>
      <t xml:space="preserve">unutrašnjih protupožarnih aluminijskih jednokrilnih zaokretnih vrata </t>
    </r>
    <r>
      <rPr>
        <sz val="10"/>
        <rFont val="Arial Narrow"/>
        <family val="2"/>
      </rPr>
      <t>prema shemi odgovarajuće stavke -</t>
    </r>
    <r>
      <rPr>
        <b/>
        <sz val="10"/>
        <rFont val="Arial Narrow"/>
        <family val="2"/>
        <charset val="238"/>
      </rPr>
      <t xml:space="preserve"> D9</t>
    </r>
    <r>
      <rPr>
        <sz val="10"/>
        <rFont val="Arial Narrow"/>
        <family val="2"/>
        <charset val="238"/>
      </rPr>
      <t xml:space="preserve">. Protupožarni razred vrata klase </t>
    </r>
    <r>
      <rPr>
        <b/>
        <sz val="10"/>
        <rFont val="Arial Narrow"/>
        <family val="2"/>
        <charset val="238"/>
      </rPr>
      <t>EI</t>
    </r>
    <r>
      <rPr>
        <b/>
        <sz val="5"/>
        <rFont val="Arial Narrow"/>
        <family val="2"/>
        <charset val="238"/>
      </rPr>
      <t>2</t>
    </r>
    <r>
      <rPr>
        <b/>
        <sz val="10"/>
        <rFont val="Arial Narrow"/>
        <family val="2"/>
        <charset val="238"/>
      </rPr>
      <t>30-C-Sm</t>
    </r>
    <r>
      <rPr>
        <sz val="10"/>
        <rFont val="Arial Narrow"/>
        <family val="2"/>
        <charset val="238"/>
      </rPr>
      <t>.</t>
    </r>
  </si>
  <si>
    <t>dimenzije 99/218+50 cm; 1x D</t>
  </si>
  <si>
    <t>dimenzije 136/267 cm;</t>
  </si>
  <si>
    <t>dimenzije 90/220 cm; 1x L; 1x D</t>
  </si>
  <si>
    <r>
      <t xml:space="preserve">Izrada, doprema i ugradnja </t>
    </r>
    <r>
      <rPr>
        <b/>
        <sz val="10"/>
        <rFont val="Arial Narrow"/>
        <family val="2"/>
        <charset val="238"/>
      </rPr>
      <t xml:space="preserve">unutrašnjih protupožarnih aluminijskih jednokrilnih zaokretnih vrata </t>
    </r>
    <r>
      <rPr>
        <sz val="10"/>
        <rFont val="Arial Narrow"/>
        <family val="2"/>
      </rPr>
      <t>prema shemi odgovarajuće stavke -</t>
    </r>
    <r>
      <rPr>
        <b/>
        <sz val="10"/>
        <rFont val="Arial Narrow"/>
        <family val="2"/>
        <charset val="238"/>
      </rPr>
      <t xml:space="preserve"> D5</t>
    </r>
    <r>
      <rPr>
        <sz val="10"/>
        <rFont val="Arial Narrow"/>
        <family val="2"/>
        <charset val="238"/>
      </rPr>
      <t xml:space="preserve">. Protupožarni razred vrata klase </t>
    </r>
    <r>
      <rPr>
        <b/>
        <sz val="10"/>
        <rFont val="Arial Narrow"/>
        <family val="2"/>
        <charset val="238"/>
      </rPr>
      <t>EI</t>
    </r>
    <r>
      <rPr>
        <b/>
        <sz val="5"/>
        <rFont val="Arial Narrow"/>
        <family val="2"/>
        <charset val="238"/>
      </rPr>
      <t>2</t>
    </r>
    <r>
      <rPr>
        <b/>
        <sz val="10"/>
        <rFont val="Arial Narrow"/>
        <family val="2"/>
        <charset val="238"/>
      </rPr>
      <t>30-C-Sm</t>
    </r>
    <r>
      <rPr>
        <sz val="10"/>
        <rFont val="Arial Narrow"/>
        <family val="2"/>
        <charset val="238"/>
      </rPr>
      <t>.</t>
    </r>
  </si>
  <si>
    <t>dimenzije 90/198 cm; 1x D</t>
  </si>
  <si>
    <t>dimenzije 84/229 cm; 1x L</t>
  </si>
  <si>
    <t>dimenzije 89/214 cm; 1x L</t>
  </si>
  <si>
    <t>dimenzije 92/218 cm; 1x D</t>
  </si>
  <si>
    <t>dimenzije 85/190 cm; 1x D</t>
  </si>
  <si>
    <t>dimenzije 74/220 cm; 1x L</t>
  </si>
  <si>
    <t>dimenzije 94/201 cm; 1x L</t>
  </si>
  <si>
    <t>dimenzije 75/222 cm; 1x D</t>
  </si>
  <si>
    <t xml:space="preserve">dimenzije 133/270 cm; </t>
  </si>
  <si>
    <t>dimenzije 162/240(258) cm; 1x L</t>
  </si>
  <si>
    <r>
      <t>Izrada, doprema i ugradnja</t>
    </r>
    <r>
      <rPr>
        <b/>
        <sz val="10"/>
        <rFont val="Arial Narrow"/>
        <family val="2"/>
        <charset val="238"/>
      </rPr>
      <t xml:space="preserve"> unutrašnje protupožarne aluminijske četverodijelne ostakljene stijene</t>
    </r>
    <r>
      <rPr>
        <sz val="10"/>
        <rFont val="Arial Narrow"/>
        <family val="2"/>
        <charset val="238"/>
      </rPr>
      <t xml:space="preserve"> prema shemi odgovarajuće stavke - </t>
    </r>
    <r>
      <rPr>
        <b/>
        <sz val="10"/>
        <rFont val="Arial Narrow"/>
        <family val="2"/>
        <charset val="238"/>
      </rPr>
      <t>D2</t>
    </r>
    <r>
      <rPr>
        <sz val="10"/>
        <rFont val="Arial Narrow"/>
        <family val="2"/>
        <charset val="238"/>
      </rPr>
      <t xml:space="preserve">. Protupožarni razred vrata klase </t>
    </r>
    <r>
      <rPr>
        <b/>
        <sz val="10"/>
        <rFont val="Arial Narrow"/>
        <family val="2"/>
      </rPr>
      <t>EI</t>
    </r>
    <r>
      <rPr>
        <b/>
        <sz val="5"/>
        <rFont val="Arial Narrow"/>
        <family val="2"/>
      </rPr>
      <t>2</t>
    </r>
    <r>
      <rPr>
        <b/>
        <sz val="10"/>
        <rFont val="Arial Narrow"/>
        <family val="2"/>
      </rPr>
      <t>30-C-Sm.</t>
    </r>
  </si>
  <si>
    <t xml:space="preserve">dimenzije 90/190 cm; 1x L
</t>
  </si>
  <si>
    <t xml:space="preserve">dimenzije 90/220 cm; 3x D
</t>
  </si>
  <si>
    <t>dimenzije 90/210 cm; 2x L; 1x D</t>
  </si>
  <si>
    <t>dimenzije 90/200 cm; 1x L; 4x D</t>
  </si>
  <si>
    <r>
      <t xml:space="preserve">Izrada, doprema i ugradnja </t>
    </r>
    <r>
      <rPr>
        <b/>
        <sz val="10"/>
        <rFont val="Arial Narrow"/>
        <family val="2"/>
        <charset val="238"/>
      </rPr>
      <t xml:space="preserve">unutrašnjih protupožarnih aluminijskih jednokrilnih zaokretnih vrata </t>
    </r>
    <r>
      <rPr>
        <sz val="10"/>
        <rFont val="Arial Narrow"/>
        <family val="2"/>
        <charset val="238"/>
      </rPr>
      <t>prema shemi odgovarajuće stavke</t>
    </r>
    <r>
      <rPr>
        <b/>
        <sz val="10"/>
        <rFont val="Arial Narrow"/>
        <family val="2"/>
        <charset val="238"/>
      </rPr>
      <t xml:space="preserve"> </t>
    </r>
    <r>
      <rPr>
        <sz val="10"/>
        <rFont val="Arial Narrow"/>
        <family val="2"/>
        <charset val="238"/>
      </rPr>
      <t>-</t>
    </r>
    <r>
      <rPr>
        <b/>
        <sz val="10"/>
        <rFont val="Arial Narrow"/>
        <family val="2"/>
        <charset val="238"/>
      </rPr>
      <t xml:space="preserve"> D1. </t>
    </r>
    <r>
      <rPr>
        <sz val="10"/>
        <rFont val="Arial Narrow"/>
        <family val="2"/>
      </rPr>
      <t xml:space="preserve">Protupožarni razred vrata klase </t>
    </r>
    <r>
      <rPr>
        <b/>
        <sz val="10"/>
        <rFont val="Arial Narrow"/>
        <family val="2"/>
      </rPr>
      <t>EI</t>
    </r>
    <r>
      <rPr>
        <b/>
        <sz val="5"/>
        <rFont val="Arial Narrow"/>
        <family val="2"/>
      </rPr>
      <t>2</t>
    </r>
    <r>
      <rPr>
        <b/>
        <sz val="10"/>
        <rFont val="Arial Narrow"/>
        <family val="2"/>
      </rPr>
      <t>60-C</t>
    </r>
  </si>
  <si>
    <r>
      <rPr>
        <b/>
        <sz val="10"/>
        <rFont val="Arial Narrow"/>
        <family val="2"/>
      </rPr>
      <t>Metalna ograda na balustradi balkona</t>
    </r>
    <r>
      <rPr>
        <sz val="10"/>
        <rFont val="Arial Narrow"/>
        <family val="2"/>
        <charset val="238"/>
      </rPr>
      <t xml:space="preserve"> zapadnog pročelja - </t>
    </r>
    <r>
      <rPr>
        <sz val="10"/>
        <rFont val="Arial Narrow"/>
        <family val="2"/>
      </rPr>
      <t>demontaža, restauracija te montaža.</t>
    </r>
  </si>
  <si>
    <r>
      <t>Dobava i ugradnja</t>
    </r>
    <r>
      <rPr>
        <b/>
        <sz val="10"/>
        <rFont val="Arial Narrow"/>
        <family val="2"/>
      </rPr>
      <t xml:space="preserve"> vanjskih ljestvi s leđobranom za penjanje na krov lifta.</t>
    </r>
    <r>
      <rPr>
        <sz val="10"/>
        <rFont val="Arial Narrow"/>
        <family val="2"/>
      </rPr>
      <t xml:space="preserve"> Obračun po komadu. </t>
    </r>
  </si>
  <si>
    <r>
      <t>Dobava i ugradnja</t>
    </r>
    <r>
      <rPr>
        <b/>
        <sz val="10"/>
        <rFont val="Arial Narrow"/>
        <family val="2"/>
      </rPr>
      <t xml:space="preserve"> samostojeće zaštitne perforirane metalne rešetke za ventilkonvektore</t>
    </r>
    <r>
      <rPr>
        <sz val="10"/>
        <rFont val="Arial Narrow"/>
        <family val="2"/>
      </rPr>
      <t xml:space="preserve">. Prema rasporedu u projektu. Obračun po komadu. </t>
    </r>
  </si>
  <si>
    <r>
      <t>Dobava i ugradnja</t>
    </r>
    <r>
      <rPr>
        <b/>
        <sz val="10"/>
        <rFont val="Arial Narrow"/>
        <family val="2"/>
      </rPr>
      <t xml:space="preserve"> metalne protukišne stijene - rebrenice na otvorima belvedera </t>
    </r>
    <r>
      <rPr>
        <sz val="10"/>
        <rFont val="Arial Narrow"/>
        <family val="2"/>
      </rPr>
      <t xml:space="preserve">u krovištu nad strojarnicom. Obračun po m2. </t>
    </r>
  </si>
  <si>
    <r>
      <rPr>
        <sz val="10"/>
        <rFont val="Arial Narrow"/>
        <family val="2"/>
      </rPr>
      <t xml:space="preserve">Restauriranje i </t>
    </r>
    <r>
      <rPr>
        <b/>
        <sz val="10"/>
        <rFont val="Arial Narrow"/>
        <family val="2"/>
      </rPr>
      <t>prerada postojeće metalne polukružne fiksne ostakljene stijene</t>
    </r>
    <r>
      <rPr>
        <sz val="10"/>
        <rFont val="Arial Narrow"/>
        <family val="2"/>
      </rPr>
      <t xml:space="preserve"> dimenzije 180 x 226(277) sa dva manja zaokretna ostakljena otvora svijetle dimenzije 33 x 61 cm.Izvesti sa radioničkim nacrtom prema shemi odgovarajuće bravarske stavke (</t>
    </r>
    <r>
      <rPr>
        <b/>
        <sz val="10"/>
        <rFont val="Arial Narrow"/>
        <family val="2"/>
      </rPr>
      <t>C15</t>
    </r>
    <r>
      <rPr>
        <sz val="10"/>
        <rFont val="Arial Narrow"/>
        <family val="2"/>
      </rPr>
      <t>).</t>
    </r>
  </si>
  <si>
    <r>
      <t xml:space="preserve">Izrada, doprema i ugradnja </t>
    </r>
    <r>
      <rPr>
        <b/>
        <sz val="10"/>
        <rFont val="Arial Narrow"/>
        <family val="2"/>
        <charset val="238"/>
      </rPr>
      <t>svjetlarnika</t>
    </r>
    <r>
      <rPr>
        <sz val="10"/>
        <rFont val="Arial Narrow"/>
        <family val="2"/>
        <charset val="238"/>
      </rPr>
      <t xml:space="preserve"> od čeličnih profila malog presjeka </t>
    </r>
    <r>
      <rPr>
        <b/>
        <sz val="10"/>
        <rFont val="Arial Narrow"/>
        <family val="2"/>
        <charset val="238"/>
      </rPr>
      <t>s otklopnim prozorom za automatsko odimljavanje</t>
    </r>
    <r>
      <rPr>
        <sz val="10"/>
        <rFont val="Arial Narrow"/>
        <family val="2"/>
        <charset val="238"/>
      </rPr>
      <t xml:space="preserve"> minimalne površine 1 m2. Izvesti sa radioničkim nacrtom prema shemi odgovarajuće bravarske stavke (</t>
    </r>
    <r>
      <rPr>
        <b/>
        <sz val="10"/>
        <rFont val="Arial Narrow"/>
        <family val="2"/>
      </rPr>
      <t>C16</t>
    </r>
    <r>
      <rPr>
        <sz val="10"/>
        <rFont val="Arial Narrow"/>
        <family val="2"/>
        <charset val="238"/>
      </rPr>
      <t>).</t>
    </r>
  </si>
  <si>
    <t>2.k</t>
  </si>
  <si>
    <t>dimenzije 142 cm (s 1 vratnim krilom,kliznim)</t>
  </si>
  <si>
    <t>dimenzije 160 cm (s 1 vratnim krilom)</t>
  </si>
  <si>
    <t>dimenzije 110 cm (s 1 vratnim krilom)</t>
  </si>
  <si>
    <t>dimenzije 175 cm (s 1 vratnim krilom)</t>
  </si>
  <si>
    <t>dimenzije 155 cm (s 1 vratnim krilom)</t>
  </si>
  <si>
    <t>1.k;2.k</t>
  </si>
  <si>
    <t>dimenzije 45 cm (pregradna)</t>
  </si>
  <si>
    <t>dimenzije 155 cm (pregradna)</t>
  </si>
  <si>
    <t>dimenzije 180 cm (prednja, s 2 vratna krila)</t>
  </si>
  <si>
    <t>dimenzije 70 cm (pregradna)</t>
  </si>
  <si>
    <t>dimenzije 90 cm (s 1 vratnim krilom)</t>
  </si>
  <si>
    <t>dimenzije 150 cm (pregradna)</t>
  </si>
  <si>
    <t>dimenzije 175 cm (prednja, s 2 vratna krila)</t>
  </si>
  <si>
    <r>
      <t xml:space="preserve">Izrada, doprema i ugradnja </t>
    </r>
    <r>
      <rPr>
        <b/>
        <sz val="10"/>
        <rFont val="Arial Narrow"/>
        <family val="2"/>
      </rPr>
      <t>pregradne stijene sanitarnih kabina.</t>
    </r>
  </si>
  <si>
    <t>10.34.</t>
  </si>
  <si>
    <t>dimenzije 129/227+75cm; 1xD</t>
  </si>
  <si>
    <r>
      <t xml:space="preserve">Restauriranje, prerada i ugradnja </t>
    </r>
    <r>
      <rPr>
        <b/>
        <sz val="10"/>
        <rFont val="Arial Narrow"/>
        <family val="2"/>
      </rPr>
      <t>postojećih drvenih jednostrukih, dvokrilnih zaokretnih vrata</t>
    </r>
    <r>
      <rPr>
        <sz val="10"/>
        <rFont val="Arial Narrow"/>
        <family val="2"/>
        <charset val="238"/>
      </rPr>
      <t xml:space="preserve">, sa fiksnim nadsvjetlom, prema shemi odgovarajuće stavke - </t>
    </r>
    <r>
      <rPr>
        <b/>
        <sz val="10"/>
        <rFont val="Arial Narrow"/>
        <family val="2"/>
        <charset val="238"/>
      </rPr>
      <t>B1</t>
    </r>
    <r>
      <rPr>
        <sz val="10"/>
        <rFont val="Arial Narrow"/>
        <family val="2"/>
        <charset val="238"/>
      </rPr>
      <t xml:space="preserve">.
</t>
    </r>
  </si>
  <si>
    <t>dimenzije 70x213 cm; 1xD</t>
  </si>
  <si>
    <t>dimenzije 75x215 cm; 1xL</t>
  </si>
  <si>
    <t>dimenzije 70x215 cm; 1xL</t>
  </si>
  <si>
    <t>dimenzije 90x220 cm; 1xD</t>
  </si>
  <si>
    <t>dimenzije 90x215 cm; 1xD</t>
  </si>
  <si>
    <t>10.11.</t>
  </si>
  <si>
    <r>
      <t xml:space="preserve">Izrada, doprema i ugradnja </t>
    </r>
    <r>
      <rPr>
        <b/>
        <sz val="10"/>
        <rFont val="Arial Narrow"/>
        <family val="2"/>
      </rPr>
      <t>unutrašnjih jednokrilnih zaokretnih vrata</t>
    </r>
    <r>
      <rPr>
        <sz val="10"/>
        <rFont val="Arial Narrow"/>
        <family val="2"/>
      </rPr>
      <t xml:space="preserve"> prema shemi odgovarajuće stavke - </t>
    </r>
    <r>
      <rPr>
        <b/>
        <sz val="10"/>
        <rFont val="Arial Narrow"/>
        <family val="2"/>
      </rPr>
      <t>A6</t>
    </r>
    <r>
      <rPr>
        <sz val="10"/>
        <rFont val="Arial Narrow"/>
        <family val="2"/>
      </rPr>
      <t>.</t>
    </r>
  </si>
  <si>
    <t>dimenzije 90x210 cm</t>
  </si>
  <si>
    <r>
      <t xml:space="preserve">Izrada, doprema i ugradnja </t>
    </r>
    <r>
      <rPr>
        <b/>
        <sz val="10"/>
        <rFont val="Arial Narrow"/>
        <family val="2"/>
      </rPr>
      <t>unutrašnjih jednokrilnih kliznih drvenih vrata</t>
    </r>
    <r>
      <rPr>
        <sz val="10"/>
        <rFont val="Arial Narrow"/>
        <family val="2"/>
      </rPr>
      <t xml:space="preserve"> prema shemi odgovarajuće stavke - </t>
    </r>
    <r>
      <rPr>
        <b/>
        <sz val="10"/>
        <rFont val="Arial Narrow"/>
        <family val="2"/>
      </rPr>
      <t>A5</t>
    </r>
    <r>
      <rPr>
        <sz val="10"/>
        <rFont val="Arial Narrow"/>
        <family val="2"/>
      </rPr>
      <t>.</t>
    </r>
  </si>
  <si>
    <r>
      <t xml:space="preserve">Izrada, doprema i ugradnja </t>
    </r>
    <r>
      <rPr>
        <b/>
        <sz val="10"/>
        <rFont val="Arial Narrow"/>
        <family val="2"/>
      </rPr>
      <t>unutrašnjih jednokrilnih zaokretnih punih drvenih vrata</t>
    </r>
    <r>
      <rPr>
        <sz val="10"/>
        <rFont val="Arial Narrow"/>
        <family val="2"/>
      </rPr>
      <t xml:space="preserve"> prema shemi odgovarajuće stavke - </t>
    </r>
    <r>
      <rPr>
        <b/>
        <sz val="10"/>
        <rFont val="Arial Narrow"/>
        <family val="2"/>
      </rPr>
      <t>A4</t>
    </r>
    <r>
      <rPr>
        <sz val="10"/>
        <rFont val="Arial Narrow"/>
        <family val="2"/>
      </rPr>
      <t>.</t>
    </r>
  </si>
  <si>
    <t>dimenzije 90x190 cm; 1xD</t>
  </si>
  <si>
    <r>
      <t xml:space="preserve">Izrada, doprema i ugradnja </t>
    </r>
    <r>
      <rPr>
        <b/>
        <sz val="10"/>
        <rFont val="Arial Narrow"/>
        <family val="2"/>
      </rPr>
      <t>unutrašnjih jednokrilnih zaokretnih punih drvenih vrata</t>
    </r>
    <r>
      <rPr>
        <sz val="10"/>
        <rFont val="Arial Narrow"/>
        <family val="2"/>
      </rPr>
      <t xml:space="preserve"> prema shemi odgovarajuće stavke - </t>
    </r>
    <r>
      <rPr>
        <b/>
        <sz val="10"/>
        <rFont val="Arial Narrow"/>
        <family val="2"/>
      </rPr>
      <t>A3</t>
    </r>
    <r>
      <rPr>
        <sz val="10"/>
        <rFont val="Arial Narrow"/>
        <family val="2"/>
      </rPr>
      <t>.</t>
    </r>
  </si>
  <si>
    <t>dimenzije 80x200 cm; 1xL</t>
  </si>
  <si>
    <r>
      <t xml:space="preserve">Izrada, doprema i ugradnja </t>
    </r>
    <r>
      <rPr>
        <b/>
        <sz val="10"/>
        <rFont val="Arial Narrow"/>
        <family val="2"/>
      </rPr>
      <t>unutrašnjih jednokrilnih zaokretnih punih drvenih vrata</t>
    </r>
    <r>
      <rPr>
        <sz val="10"/>
        <rFont val="Arial Narrow"/>
        <family val="2"/>
      </rPr>
      <t xml:space="preserve"> prema shemi odgovarajuće stavke - </t>
    </r>
    <r>
      <rPr>
        <b/>
        <sz val="10"/>
        <rFont val="Arial Narrow"/>
        <family val="2"/>
      </rPr>
      <t>A2</t>
    </r>
    <r>
      <rPr>
        <sz val="10"/>
        <rFont val="Arial Narrow"/>
        <family val="2"/>
      </rPr>
      <t>.</t>
    </r>
  </si>
  <si>
    <t>dimenzije 90x220 cm; 2xD</t>
  </si>
  <si>
    <t>dimenzije 90x210 cm; 6xL,5xD</t>
  </si>
  <si>
    <r>
      <t xml:space="preserve">Izrada, doprema i ugradnja </t>
    </r>
    <r>
      <rPr>
        <b/>
        <sz val="10"/>
        <rFont val="Arial Narrow"/>
        <family val="2"/>
      </rPr>
      <t>unutrašnjih jednokrilnih zaokretnih punih drvenih vrata</t>
    </r>
    <r>
      <rPr>
        <sz val="10"/>
        <rFont val="Arial Narrow"/>
        <family val="2"/>
      </rPr>
      <t xml:space="preserve"> prema shemi odgovarajuće stavke - </t>
    </r>
    <r>
      <rPr>
        <b/>
        <sz val="10"/>
        <rFont val="Arial Narrow"/>
        <family val="2"/>
      </rPr>
      <t>A1</t>
    </r>
    <r>
      <rPr>
        <sz val="10"/>
        <rFont val="Arial Narrow"/>
        <family val="2"/>
      </rPr>
      <t>.</t>
    </r>
  </si>
  <si>
    <t>slojevi instalacijskog poda</t>
  </si>
  <si>
    <t>završna hodna ploha - hrastovina</t>
  </si>
  <si>
    <r>
      <t xml:space="preserve">Dobava i ugradnja </t>
    </r>
    <r>
      <rPr>
        <b/>
        <sz val="10"/>
        <rFont val="Arial Narrow"/>
        <family val="2"/>
      </rPr>
      <t>brodskog poda</t>
    </r>
    <r>
      <rPr>
        <sz val="10"/>
        <rFont val="Arial Narrow"/>
        <family val="2"/>
      </rPr>
      <t xml:space="preserve"> od hrastovine.</t>
    </r>
  </si>
  <si>
    <r>
      <t xml:space="preserve">Ponovno postavljanje </t>
    </r>
    <r>
      <rPr>
        <b/>
        <sz val="10"/>
        <rFont val="Arial Narrow"/>
        <family val="2"/>
      </rPr>
      <t xml:space="preserve">postojećeg parketnog poda </t>
    </r>
    <r>
      <rPr>
        <sz val="10"/>
        <rFont val="Arial Narrow"/>
        <family val="2"/>
      </rPr>
      <t>lijepljenjem na estrih, uključeno brušenje i trokratno lakiranje, kao i rubne letvice. Obračun po m².</t>
    </r>
  </si>
  <si>
    <r>
      <t xml:space="preserve">Dobava i ugradnja </t>
    </r>
    <r>
      <rPr>
        <b/>
        <sz val="10"/>
        <rFont val="Arial Narrow"/>
        <family val="2"/>
      </rPr>
      <t>parketa</t>
    </r>
    <r>
      <rPr>
        <sz val="10"/>
        <rFont val="Arial Narrow"/>
        <family val="2"/>
      </rPr>
      <t xml:space="preserve"> debljine 2 cm lijepljen, brušen, trokratno lakiran, u cijenu uključiti i kutne letvice. Obračun po m².</t>
    </r>
  </si>
  <si>
    <t>UKUPNO: 5.0 ZIDARSKI I ZAVRŠNI ZIDARSKI RADOVI</t>
  </si>
  <si>
    <t>5.47.</t>
  </si>
  <si>
    <r>
      <t xml:space="preserve">Vatrootporna </t>
    </r>
    <r>
      <rPr>
        <b/>
        <sz val="10"/>
        <rFont val="Arial Narrow"/>
        <family val="2"/>
      </rPr>
      <t xml:space="preserve">zaštita podgleda kamenog stubišta i stubišta prema potkrovlju </t>
    </r>
    <r>
      <rPr>
        <sz val="10"/>
        <rFont val="Arial Narrow"/>
        <family val="2"/>
      </rPr>
      <t>vatrootpornim pločama.</t>
    </r>
  </si>
  <si>
    <r>
      <t xml:space="preserve">Izrada </t>
    </r>
    <r>
      <rPr>
        <b/>
        <sz val="10"/>
        <rFont val="Arial Narrow"/>
        <family val="2"/>
      </rPr>
      <t xml:space="preserve">novih stropnih vijenaca </t>
    </r>
    <r>
      <rPr>
        <sz val="10"/>
        <rFont val="Arial Narrow"/>
        <family val="2"/>
      </rPr>
      <t>koji su se morali ukloniti zbog povećanja vatrootpornosti.</t>
    </r>
  </si>
  <si>
    <r>
      <t>Fugiranje kamenih elemenata na zidovima pročelja</t>
    </r>
    <r>
      <rPr>
        <sz val="10"/>
        <rFont val="Arial Narrow"/>
        <family val="2"/>
      </rPr>
      <t xml:space="preserve"> industrijskim mortom s atestom za rad na graditeljskoj baštini, uključeno prethodno čišćenje sljubnica.</t>
    </r>
  </si>
  <si>
    <t>Žbukanje unutrašnjih zidova i svodova.</t>
  </si>
  <si>
    <r>
      <rPr>
        <b/>
        <sz val="10"/>
        <rFont val="Arial Narrow"/>
        <family val="2"/>
      </rPr>
      <t>Sanacija</t>
    </r>
    <r>
      <rPr>
        <sz val="10"/>
        <rFont val="Arial Narrow"/>
        <family val="2"/>
      </rPr>
      <t xml:space="preserve"> </t>
    </r>
    <r>
      <rPr>
        <b/>
        <sz val="10"/>
        <rFont val="Arial Narrow"/>
        <family val="2"/>
      </rPr>
      <t>unutrašnjih vlažnih zidova</t>
    </r>
    <r>
      <rPr>
        <sz val="10"/>
        <rFont val="Arial Narrow"/>
        <family val="2"/>
      </rPr>
      <t xml:space="preserve"> podruma i prizemlja (žbuke za provjetravanje).</t>
    </r>
  </si>
  <si>
    <r>
      <rPr>
        <b/>
        <sz val="10"/>
        <rFont val="Arial Narrow"/>
        <family val="2"/>
      </rPr>
      <t>Zidarska obrada</t>
    </r>
    <r>
      <rPr>
        <sz val="10"/>
        <rFont val="Arial Narrow"/>
        <family val="2"/>
      </rPr>
      <t xml:space="preserve"> prilikom ugradnje novih ili restauriranih unutarnjih i vanjskih vrata i prozora. Obračun po komadu stolarije/bravarije bez obzira na veličinu.</t>
    </r>
  </si>
  <si>
    <r>
      <t xml:space="preserve">Fugiranje i žbukanje </t>
    </r>
    <r>
      <rPr>
        <sz val="10"/>
        <rFont val="Arial Narrow"/>
        <family val="2"/>
      </rPr>
      <t xml:space="preserve">industrijskim žbukama s atestima za kulturnu baštinu </t>
    </r>
    <r>
      <rPr>
        <b/>
        <sz val="10"/>
        <rFont val="Arial Narrow"/>
        <family val="2"/>
      </rPr>
      <t>sjevernog i južnog zida.</t>
    </r>
  </si>
  <si>
    <r>
      <rPr>
        <b/>
        <sz val="10"/>
        <rFont val="Arial Narrow"/>
        <family val="2"/>
      </rPr>
      <t>Izrada profiliranih vijenaca</t>
    </r>
    <r>
      <rPr>
        <sz val="10"/>
        <rFont val="Arial Narrow"/>
        <family val="2"/>
      </rPr>
      <t xml:space="preserve"> pročelja u vapnenoj žbuki, vijenci prema postojećima, u cijenu uključena izrada šablona prema postojećim vijencima te sav potreban rad i materijal. </t>
    </r>
  </si>
  <si>
    <r>
      <rPr>
        <b/>
        <sz val="10"/>
        <rFont val="Arial Narrow"/>
        <family val="2"/>
      </rPr>
      <t>Popravak postojećih žbuka</t>
    </r>
    <r>
      <rPr>
        <sz val="10"/>
        <rFont val="Arial Narrow"/>
        <family val="2"/>
      </rPr>
      <t xml:space="preserve"> pročelja i profilacija na pročelju, prethodno zaštiti prezentirane dijelove ranijih žbuka (nije predmet stavke-obrađeno u restauratorskim radovima) mjestimično uklanjanje podbuhlih dijelova, krpanje i priprema za bojanje silikatnim premazima. </t>
    </r>
  </si>
  <si>
    <r>
      <rPr>
        <b/>
        <sz val="10"/>
        <rFont val="Arial Narrow"/>
        <family val="2"/>
      </rPr>
      <t>Spušteni strop</t>
    </r>
    <r>
      <rPr>
        <sz val="10"/>
        <rFont val="Arial Narrow"/>
        <family val="2"/>
        <charset val="238"/>
      </rPr>
      <t xml:space="preserve"> od pocinčanih čeličnih profila CW/UW 50/06 (λD ≤ 0,039 W/mK)s ispunom između profila mineralnom vunom debljine </t>
    </r>
    <r>
      <rPr>
        <b/>
        <sz val="10"/>
        <rFont val="Arial Narrow"/>
        <family val="2"/>
        <charset val="238"/>
      </rPr>
      <t>10 cm</t>
    </r>
    <r>
      <rPr>
        <sz val="10"/>
        <rFont val="Arial Narrow"/>
        <family val="2"/>
        <charset val="238"/>
      </rPr>
      <t>, gipskartonska ploča na podkonstrukciji d=12.5 mm nakon polietilenske aluminizirane folije (opisano u izolaterskim radovima).</t>
    </r>
  </si>
  <si>
    <r>
      <t xml:space="preserve">Spušteni strop od pocinčanih čeličnih profila CW/UW 50/06 (λD ≤ 0,039 W/mK), </t>
    </r>
    <r>
      <rPr>
        <b/>
        <sz val="10"/>
        <rFont val="Arial Narrow"/>
        <family val="2"/>
      </rPr>
      <t>protupožarna zaštita</t>
    </r>
    <r>
      <rPr>
        <sz val="10"/>
        <rFont val="Arial Narrow"/>
        <family val="2"/>
      </rPr>
      <t xml:space="preserve"> pločama R60 : gips-kartonska ploča na potkonstrukciji debljine 12,5 mm. Oblaže se cijelo krovište po kosini radi vatrootporne zaštite. Završno gletanje s pripremom za bojanje uključeno u cijenu stavke.</t>
    </r>
  </si>
  <si>
    <r>
      <rPr>
        <b/>
        <sz val="10"/>
        <rFont val="Arial Narrow"/>
        <family val="2"/>
      </rPr>
      <t>Spušteni strop</t>
    </r>
    <r>
      <rPr>
        <sz val="10"/>
        <rFont val="Arial Narrow"/>
        <family val="2"/>
        <charset val="238"/>
      </rPr>
      <t xml:space="preserve"> od pocinčanih čeličnih profila CW/UW 50/06 (λD ≤ 0,039 W/mK) s ispunom između profila mineralnom vunom debljine 5 cm, gipskartonska </t>
    </r>
    <r>
      <rPr>
        <b/>
        <sz val="10"/>
        <rFont val="Arial Narrow"/>
        <family val="2"/>
      </rPr>
      <t xml:space="preserve">vodootporna </t>
    </r>
    <r>
      <rPr>
        <sz val="10"/>
        <rFont val="Arial Narrow"/>
        <family val="2"/>
        <charset val="238"/>
      </rPr>
      <t>ploča na podkonstrukciji d=12.5 mm.</t>
    </r>
  </si>
  <si>
    <r>
      <rPr>
        <b/>
        <sz val="10"/>
        <rFont val="Arial Narrow"/>
        <family val="2"/>
      </rPr>
      <t>Spušteni strop</t>
    </r>
    <r>
      <rPr>
        <sz val="10"/>
        <rFont val="Arial Narrow"/>
        <family val="2"/>
        <charset val="238"/>
      </rPr>
      <t xml:space="preserve"> od pocinčanih čeličnih profila CW/UW 50/06 (λD ≤ 0,039 W/mK) s ispunom između profila </t>
    </r>
    <r>
      <rPr>
        <b/>
        <sz val="10"/>
        <rFont val="Arial Narrow"/>
        <family val="2"/>
      </rPr>
      <t>mineralnom vunom debljine 5 cm</t>
    </r>
    <r>
      <rPr>
        <sz val="10"/>
        <rFont val="Arial Narrow"/>
        <family val="2"/>
        <charset val="238"/>
      </rPr>
      <t xml:space="preserve">; gipskartonska ploča na podkonstrukciji d=12.5 mm. </t>
    </r>
  </si>
  <si>
    <t>katovi</t>
  </si>
  <si>
    <r>
      <t xml:space="preserve">Izrada novog lijevanog poda na bazi cementa - </t>
    </r>
    <r>
      <rPr>
        <b/>
        <sz val="10"/>
        <rFont val="Arial Narrow"/>
        <family val="2"/>
      </rPr>
      <t>epocon poda</t>
    </r>
    <r>
      <rPr>
        <sz val="10"/>
        <rFont val="Arial Narrow"/>
        <family val="2"/>
        <charset val="238"/>
      </rPr>
      <t>.</t>
    </r>
  </si>
  <si>
    <r>
      <t>Izrada pregradnih zidova od</t>
    </r>
    <r>
      <rPr>
        <b/>
        <sz val="10"/>
        <rFont val="Arial Narrow"/>
        <family val="2"/>
      </rPr>
      <t xml:space="preserve"> gipskartonskih ploča</t>
    </r>
    <r>
      <rPr>
        <sz val="10"/>
        <rFont val="Arial Narrow"/>
        <family val="2"/>
      </rPr>
      <t xml:space="preserve"> u dva sloja 2x1,25 cm. Potrebna otpornost zida na požar REI/EI90  u skladu s požarnim elaboratom – zadnja ploča klase gorivosti EI90. Ukupna debljna zida 20,5 cm.</t>
    </r>
  </si>
  <si>
    <r>
      <t xml:space="preserve">Izrada pregradnih zidova od gipskartonskih ploča u dva sloja </t>
    </r>
    <r>
      <rPr>
        <b/>
        <sz val="10"/>
        <rFont val="Arial Narrow"/>
        <family val="2"/>
      </rPr>
      <t xml:space="preserve">2x1,25 cm </t>
    </r>
    <r>
      <rPr>
        <sz val="10"/>
        <rFont val="Arial Narrow"/>
        <family val="2"/>
      </rPr>
      <t>ukupne</t>
    </r>
    <r>
      <rPr>
        <b/>
        <sz val="10"/>
        <rFont val="Arial Narrow"/>
        <family val="2"/>
      </rPr>
      <t xml:space="preserve"> </t>
    </r>
    <r>
      <rPr>
        <sz val="10"/>
        <rFont val="Arial Narrow"/>
        <family val="2"/>
      </rPr>
      <t xml:space="preserve">debljine </t>
    </r>
    <r>
      <rPr>
        <b/>
        <sz val="10"/>
        <rFont val="Arial Narrow"/>
        <family val="2"/>
      </rPr>
      <t>15 cm.</t>
    </r>
  </si>
  <si>
    <r>
      <t xml:space="preserve">Izrada </t>
    </r>
    <r>
      <rPr>
        <b/>
        <sz val="10"/>
        <rFont val="Arial Narrow"/>
        <family val="2"/>
      </rPr>
      <t>novog terazzo</t>
    </r>
    <r>
      <rPr>
        <sz val="10"/>
        <rFont val="Arial Narrow"/>
        <family val="2"/>
      </rPr>
      <t xml:space="preserve"> poda na mjestima gdje se demontira, izvodi se u debljini od 3 cm na novom estrihu. Sve izvesti prema sačuvanom uzorku terazza.</t>
    </r>
  </si>
  <si>
    <t>A. Građevinsko obrtnički radovi</t>
  </si>
  <si>
    <t>dimenzije 80x60 cm; kom 5</t>
  </si>
  <si>
    <t>dimenzije 80x100 cm; kom 4</t>
  </si>
  <si>
    <t>dimenzije 60x60 cm; kom 2</t>
  </si>
  <si>
    <t>UKUPNO: 12.0 KLESARSKI I KAMENOREZAČKI RADOVI</t>
  </si>
  <si>
    <t>dimenzije 80x200 cm; 3x L</t>
  </si>
  <si>
    <r>
      <rPr>
        <b/>
        <sz val="10"/>
        <rFont val="Arial Narrow"/>
        <family val="2"/>
      </rPr>
      <t>Obloga čeličnog stubišta</t>
    </r>
    <r>
      <rPr>
        <sz val="10"/>
        <rFont val="Arial Narrow"/>
        <family val="2"/>
      </rPr>
      <t xml:space="preserve"> hrastovim gazištima i čelima stuba.</t>
    </r>
  </si>
  <si>
    <r>
      <t xml:space="preserve">Izrada, doprema i ugradnja </t>
    </r>
    <r>
      <rPr>
        <b/>
        <sz val="10"/>
        <rFont val="Arial Narrow"/>
        <family val="2"/>
      </rPr>
      <t xml:space="preserve">unutrašnjih protupožarnih aluminijskih jednokrilnih zaokretnih vrata </t>
    </r>
    <r>
      <rPr>
        <sz val="10"/>
        <rFont val="Arial Narrow"/>
        <family val="2"/>
      </rPr>
      <t xml:space="preserve">prema shemi odgovarajuće stavke - </t>
    </r>
    <r>
      <rPr>
        <b/>
        <sz val="10"/>
        <rFont val="Arial Narrow"/>
        <family val="2"/>
      </rPr>
      <t>D10</t>
    </r>
    <r>
      <rPr>
        <sz val="10"/>
        <rFont val="Arial Narrow"/>
        <family val="2"/>
      </rPr>
      <t xml:space="preserve">. Protupožarni razred vrata klase </t>
    </r>
    <r>
      <rPr>
        <b/>
        <sz val="10"/>
        <rFont val="Arial Narrow"/>
        <family val="2"/>
      </rPr>
      <t>EI</t>
    </r>
    <r>
      <rPr>
        <b/>
        <sz val="5"/>
        <rFont val="Arial Narrow"/>
        <family val="2"/>
      </rPr>
      <t>2</t>
    </r>
    <r>
      <rPr>
        <b/>
        <sz val="10"/>
        <rFont val="Arial Narrow"/>
        <family val="2"/>
      </rPr>
      <t>60-C</t>
    </r>
    <r>
      <rPr>
        <sz val="10"/>
        <rFont val="Arial Narrow"/>
        <family val="2"/>
      </rPr>
      <t>.</t>
    </r>
  </si>
  <si>
    <r>
      <t xml:space="preserve">Restauracija bravarskih stavki </t>
    </r>
    <r>
      <rPr>
        <sz val="10"/>
        <rFont val="Arial Narrow"/>
        <family val="2"/>
        <charset val="238"/>
      </rPr>
      <t xml:space="preserve">metalnih infera (rešetki) na prozorima, ograda i dr. Obračun po komadu. </t>
    </r>
  </si>
  <si>
    <r>
      <t xml:space="preserve">Nabava i ugradnja </t>
    </r>
    <r>
      <rPr>
        <b/>
        <sz val="10"/>
        <rFont val="Arial Narrow"/>
        <family val="2"/>
        <charset val="238"/>
      </rPr>
      <t xml:space="preserve">podnih keramičkih pločica </t>
    </r>
    <r>
      <rPr>
        <sz val="10"/>
        <rFont val="Arial Narrow"/>
        <family val="2"/>
        <charset val="238"/>
      </rPr>
      <t xml:space="preserve">u </t>
    </r>
    <r>
      <rPr>
        <b/>
        <sz val="10"/>
        <rFont val="Arial Narrow"/>
        <family val="2"/>
        <charset val="238"/>
      </rPr>
      <t>sanitarijama</t>
    </r>
    <r>
      <rPr>
        <sz val="10"/>
        <rFont val="Arial Narrow"/>
        <family val="2"/>
        <charset val="238"/>
      </rPr>
      <t xml:space="preserve"> te polaganje u fleksibilno ljepilo. U cijenu stavke uključena izvedba sokla, fugiranje te završno čišćenje. Obračun po m².</t>
    </r>
  </si>
  <si>
    <t>16.8.</t>
  </si>
  <si>
    <t>16.9.</t>
  </si>
  <si>
    <t>prozor B7</t>
  </si>
  <si>
    <t>prozor B11</t>
  </si>
  <si>
    <t>prozor B21</t>
  </si>
  <si>
    <r>
      <t xml:space="preserve">Dobava, doprema i postavljanje </t>
    </r>
    <r>
      <rPr>
        <b/>
        <sz val="10"/>
        <rFont val="Arial Narrow"/>
        <family val="2"/>
      </rPr>
      <t xml:space="preserve">protukišne rešetke </t>
    </r>
    <r>
      <rPr>
        <sz val="10"/>
        <rFont val="Arial Narrow"/>
        <family val="2"/>
      </rPr>
      <t>na krovni ventilacijski otvor klima komore KK1. Obračun po kom.</t>
    </r>
  </si>
  <si>
    <r>
      <t xml:space="preserve">Dobava, doprema i postavljanje </t>
    </r>
    <r>
      <rPr>
        <b/>
        <sz val="10"/>
        <rFont val="Arial Narrow"/>
        <family val="2"/>
      </rPr>
      <t xml:space="preserve">fiksne vatrootporne staklene ploče. Protupožarni razred EI90, vatrootpornost elementa u trajanju jedan i pol sati. </t>
    </r>
    <r>
      <rPr>
        <sz val="10"/>
        <rFont val="Arial Narrow"/>
        <family val="2"/>
      </rPr>
      <t>Obračun po kom.</t>
    </r>
  </si>
  <si>
    <t>15.35.</t>
  </si>
  <si>
    <t>REKAPITULACIJA UGRADNJE DIZALA</t>
  </si>
  <si>
    <t xml:space="preserve">H. UGRADNJA DIZALA </t>
  </si>
  <si>
    <t>H. Ugradnja dizala</t>
  </si>
  <si>
    <t>UGRADNJA DIZALA</t>
  </si>
  <si>
    <t>10.35.</t>
  </si>
  <si>
    <t>10.35.
10.38..</t>
  </si>
  <si>
    <t>10.36.</t>
  </si>
  <si>
    <t>10.36.
10.37.</t>
  </si>
  <si>
    <t>10.37.</t>
  </si>
  <si>
    <t>10.38.</t>
  </si>
  <si>
    <r>
      <t xml:space="preserve">Restauriranje i prerada postojećih </t>
    </r>
    <r>
      <rPr>
        <b/>
        <sz val="10"/>
        <rFont val="Arial Narrow"/>
        <family val="2"/>
      </rPr>
      <t>unutrašnjih drvenih ostakljenih dvokrilnih zaokretnih vrata</t>
    </r>
    <r>
      <rPr>
        <sz val="10"/>
        <rFont val="Arial Narrow"/>
        <family val="2"/>
      </rPr>
      <t xml:space="preserve"> prema shemi odgovarajuće stavke - </t>
    </r>
    <r>
      <rPr>
        <b/>
        <sz val="10"/>
        <rFont val="Arial Narrow"/>
        <family val="2"/>
      </rPr>
      <t>D3</t>
    </r>
    <r>
      <rPr>
        <sz val="10"/>
        <rFont val="Arial Narrow"/>
        <family val="2"/>
      </rPr>
      <t xml:space="preserve">. Protupožarni razred vrata klase </t>
    </r>
    <r>
      <rPr>
        <b/>
        <sz val="10"/>
        <rFont val="Arial Narrow"/>
        <family val="2"/>
      </rPr>
      <t>EI</t>
    </r>
    <r>
      <rPr>
        <b/>
        <sz val="5"/>
        <rFont val="Arial Narrow"/>
        <family val="2"/>
      </rPr>
      <t>2</t>
    </r>
    <r>
      <rPr>
        <b/>
        <sz val="10"/>
        <rFont val="Arial Narrow"/>
        <family val="2"/>
      </rPr>
      <t>30-C-Sm.</t>
    </r>
    <r>
      <rPr>
        <sz val="10"/>
        <rFont val="Arial Narrow"/>
        <family val="2"/>
      </rPr>
      <t xml:space="preserve">
</t>
    </r>
    <r>
      <rPr>
        <b/>
        <sz val="10"/>
        <color rgb="FFFF0000"/>
        <rFont val="Arial Narrow"/>
        <family val="2"/>
        <charset val="238"/>
      </rPr>
      <t/>
    </r>
  </si>
  <si>
    <r>
      <t xml:space="preserve">Restauriranje i prerada postojećih </t>
    </r>
    <r>
      <rPr>
        <b/>
        <sz val="10"/>
        <rFont val="Arial Narrow"/>
        <family val="2"/>
      </rPr>
      <t>unutrašnjih drvenih jednokrilnih zaokretnih vrata</t>
    </r>
    <r>
      <rPr>
        <sz val="10"/>
        <rFont val="Arial Narrow"/>
        <family val="2"/>
      </rPr>
      <t xml:space="preserve"> prema shemi odgovarajuće stavke -</t>
    </r>
    <r>
      <rPr>
        <b/>
        <sz val="10"/>
        <rFont val="Arial Narrow"/>
        <family val="2"/>
      </rPr>
      <t xml:space="preserve"> D4</t>
    </r>
    <r>
      <rPr>
        <sz val="10"/>
        <rFont val="Arial Narrow"/>
        <family val="2"/>
      </rPr>
      <t xml:space="preserve">. Protupožarni razred vrata klase </t>
    </r>
    <r>
      <rPr>
        <b/>
        <sz val="10"/>
        <rFont val="Arial Narrow"/>
        <family val="2"/>
      </rPr>
      <t>EI</t>
    </r>
    <r>
      <rPr>
        <b/>
        <sz val="5"/>
        <rFont val="Arial Narrow"/>
        <family val="2"/>
      </rPr>
      <t>2</t>
    </r>
    <r>
      <rPr>
        <b/>
        <sz val="10"/>
        <rFont val="Arial Narrow"/>
        <family val="2"/>
      </rPr>
      <t>30-C-Sm.</t>
    </r>
    <r>
      <rPr>
        <sz val="10"/>
        <rFont val="Arial Narrow"/>
        <family val="2"/>
      </rPr>
      <t xml:space="preserve">
</t>
    </r>
    <r>
      <rPr>
        <b/>
        <sz val="10"/>
        <rFont val="Arial Narrow"/>
        <family val="2"/>
      </rPr>
      <t/>
    </r>
  </si>
  <si>
    <r>
      <t xml:space="preserve">Restauriranje i prerada postojećih </t>
    </r>
    <r>
      <rPr>
        <b/>
        <sz val="10"/>
        <rFont val="Arial Narrow"/>
        <family val="2"/>
      </rPr>
      <t>unutrašnjih drvenih dvokrilnih zaokretnih vrata</t>
    </r>
    <r>
      <rPr>
        <sz val="10"/>
        <rFont val="Arial Narrow"/>
        <family val="2"/>
      </rPr>
      <t xml:space="preserve"> dimenzije 136 x 267 cm prema shemi odgovarajuće stavke - </t>
    </r>
    <r>
      <rPr>
        <b/>
        <sz val="10"/>
        <rFont val="Arial Narrow"/>
        <family val="2"/>
      </rPr>
      <t>D6</t>
    </r>
    <r>
      <rPr>
        <sz val="10"/>
        <rFont val="Arial Narrow"/>
        <family val="2"/>
      </rPr>
      <t xml:space="preserve">. Protupožarni razred vrata klase </t>
    </r>
    <r>
      <rPr>
        <b/>
        <sz val="10"/>
        <rFont val="Arial Narrow"/>
        <family val="2"/>
      </rPr>
      <t>EI</t>
    </r>
    <r>
      <rPr>
        <b/>
        <sz val="5"/>
        <rFont val="Arial Narrow"/>
        <family val="2"/>
      </rPr>
      <t>2</t>
    </r>
    <r>
      <rPr>
        <b/>
        <sz val="10"/>
        <rFont val="Arial Narrow"/>
        <family val="2"/>
      </rPr>
      <t>30-C-Sm.</t>
    </r>
  </si>
  <si>
    <r>
      <t xml:space="preserve">Restauriranje i prerada postojećih </t>
    </r>
    <r>
      <rPr>
        <b/>
        <sz val="10"/>
        <rFont val="Arial Narrow"/>
        <family val="2"/>
      </rPr>
      <t>unutrašnjih drvenih jednokrilnih zaokretnih vrata</t>
    </r>
    <r>
      <rPr>
        <sz val="10"/>
        <rFont val="Arial Narrow"/>
        <family val="2"/>
      </rPr>
      <t xml:space="preserve"> dimenzije 99 x 218 cm prema shemi odgovarajuće stavke - </t>
    </r>
    <r>
      <rPr>
        <b/>
        <sz val="10"/>
        <rFont val="Arial Narrow"/>
        <family val="2"/>
      </rPr>
      <t>D7</t>
    </r>
    <r>
      <rPr>
        <sz val="10"/>
        <rFont val="Arial Narrow"/>
        <family val="2"/>
      </rPr>
      <t xml:space="preserve">. Protupožarni razred vrata klase </t>
    </r>
    <r>
      <rPr>
        <b/>
        <sz val="10"/>
        <rFont val="Arial Narrow"/>
        <family val="2"/>
      </rPr>
      <t>EI</t>
    </r>
    <r>
      <rPr>
        <b/>
        <sz val="5"/>
        <rFont val="Arial Narrow"/>
        <family val="2"/>
      </rPr>
      <t>2</t>
    </r>
    <r>
      <rPr>
        <b/>
        <sz val="10"/>
        <rFont val="Arial Narrow"/>
        <family val="2"/>
      </rPr>
      <t>30-C-Sm.</t>
    </r>
  </si>
  <si>
    <r>
      <t xml:space="preserve">Izrada prototipa i </t>
    </r>
    <r>
      <rPr>
        <b/>
        <sz val="10"/>
        <rFont val="Arial Narrow"/>
        <family val="2"/>
        <charset val="238"/>
      </rPr>
      <t>laboratorijsko</t>
    </r>
    <r>
      <rPr>
        <b/>
        <sz val="10"/>
        <rFont val="Arial Narrow"/>
        <family val="2"/>
      </rPr>
      <t xml:space="preserve"> ispitivanje stavke unutrašnje stolarije na vatrootpornost, </t>
    </r>
    <r>
      <rPr>
        <sz val="10"/>
        <rFont val="Arial Narrow"/>
        <family val="2"/>
      </rPr>
      <t xml:space="preserve">drvenih ostakljenih vrata, prema shemi odgovarajuće stavke - D3, D7. Protupožarni razred vrata klase </t>
    </r>
    <r>
      <rPr>
        <b/>
        <sz val="10"/>
        <rFont val="Arial Narrow"/>
        <family val="2"/>
      </rPr>
      <t>EI</t>
    </r>
    <r>
      <rPr>
        <b/>
        <sz val="5"/>
        <rFont val="Arial Narrow"/>
        <family val="2"/>
      </rPr>
      <t>2</t>
    </r>
    <r>
      <rPr>
        <b/>
        <sz val="10"/>
        <rFont val="Arial Narrow"/>
        <family val="2"/>
      </rPr>
      <t>30-C-Sm.</t>
    </r>
    <r>
      <rPr>
        <sz val="10"/>
        <rFont val="Arial Narrow"/>
        <family val="2"/>
      </rPr>
      <t xml:space="preserve">
</t>
    </r>
    <r>
      <rPr>
        <b/>
        <sz val="10"/>
        <color rgb="FFFF0000"/>
        <rFont val="Arial Narrow"/>
        <family val="2"/>
        <charset val="238"/>
      </rPr>
      <t/>
    </r>
  </si>
  <si>
    <r>
      <t xml:space="preserve">Izrada prototipa i </t>
    </r>
    <r>
      <rPr>
        <b/>
        <sz val="10"/>
        <rFont val="Arial Narrow"/>
        <family val="2"/>
        <charset val="238"/>
      </rPr>
      <t>laboratorijsko</t>
    </r>
    <r>
      <rPr>
        <b/>
        <sz val="10"/>
        <rFont val="Arial Narrow"/>
        <family val="2"/>
      </rPr>
      <t xml:space="preserve"> ispitivanje stavke unutrašnje stolarije na vatrootpornost, </t>
    </r>
    <r>
      <rPr>
        <sz val="10"/>
        <rFont val="Arial Narrow"/>
        <family val="2"/>
      </rPr>
      <t xml:space="preserve">drvenih vrata, prema shemi odgovarajuće stavke - D4, D6. Protupožarni razred vrata klase </t>
    </r>
    <r>
      <rPr>
        <b/>
        <sz val="10"/>
        <rFont val="Arial Narrow"/>
        <family val="2"/>
      </rPr>
      <t>EI</t>
    </r>
    <r>
      <rPr>
        <b/>
        <sz val="5"/>
        <rFont val="Arial Narrow"/>
        <family val="2"/>
      </rPr>
      <t>2</t>
    </r>
    <r>
      <rPr>
        <b/>
        <sz val="10"/>
        <rFont val="Arial Narrow"/>
        <family val="2"/>
      </rPr>
      <t>30-C-Sm.</t>
    </r>
    <r>
      <rPr>
        <sz val="10"/>
        <rFont val="Arial Narrow"/>
        <family val="2"/>
      </rPr>
      <t xml:space="preserve">
</t>
    </r>
    <r>
      <rPr>
        <b/>
        <sz val="10"/>
        <color rgb="FFFF0000"/>
        <rFont val="Arial Narrow"/>
        <family val="2"/>
        <charset val="238"/>
      </rPr>
      <t/>
    </r>
  </si>
  <si>
    <r>
      <t xml:space="preserve">Izrada, doprema i ugradnja </t>
    </r>
    <r>
      <rPr>
        <b/>
        <sz val="10"/>
        <rFont val="Arial Narrow"/>
        <family val="2"/>
      </rPr>
      <t>unutrašnjih aluminijskih dvokrilnih zaokretnih</t>
    </r>
    <r>
      <rPr>
        <sz val="10"/>
        <rFont val="Arial Narrow"/>
        <family val="2"/>
      </rPr>
      <t xml:space="preserve"> </t>
    </r>
    <r>
      <rPr>
        <b/>
        <sz val="10"/>
        <rFont val="Arial Narrow"/>
        <family val="2"/>
      </rPr>
      <t>vrata</t>
    </r>
    <r>
      <rPr>
        <sz val="10"/>
        <rFont val="Arial Narrow"/>
        <family val="2"/>
      </rPr>
      <t xml:space="preserve"> prema shemi odgovarajuće stavke - </t>
    </r>
    <r>
      <rPr>
        <b/>
        <sz val="10"/>
        <rFont val="Arial Narrow"/>
        <family val="2"/>
      </rPr>
      <t>C2.</t>
    </r>
    <r>
      <rPr>
        <sz val="10"/>
        <rFont val="Arial Narrow"/>
        <family val="2"/>
      </rPr>
      <t xml:space="preserve">
</t>
    </r>
  </si>
  <si>
    <r>
      <t xml:space="preserve">Izrada, doprema i ugradnja </t>
    </r>
    <r>
      <rPr>
        <b/>
        <sz val="10"/>
        <rFont val="Arial Narrow"/>
        <family val="2"/>
      </rPr>
      <t xml:space="preserve">unutrašnje aluminijske  ostakljene stijene </t>
    </r>
    <r>
      <rPr>
        <sz val="10"/>
        <rFont val="Arial Narrow"/>
        <family val="2"/>
      </rPr>
      <t xml:space="preserve">prema shemi odgovarajuće stavke - </t>
    </r>
    <r>
      <rPr>
        <b/>
        <sz val="10"/>
        <rFont val="Arial Narrow"/>
        <family val="2"/>
      </rPr>
      <t>C3.</t>
    </r>
    <r>
      <rPr>
        <sz val="10"/>
        <rFont val="Arial Narrow"/>
        <family val="2"/>
      </rPr>
      <t xml:space="preserve">
</t>
    </r>
  </si>
  <si>
    <r>
      <t xml:space="preserve">Izrada, doprema i ugradnja </t>
    </r>
    <r>
      <rPr>
        <b/>
        <sz val="10"/>
        <rFont val="Arial Narrow"/>
        <family val="2"/>
      </rPr>
      <t xml:space="preserve">unutrašnje aluminijske  ostakljene stijene </t>
    </r>
    <r>
      <rPr>
        <sz val="10"/>
        <rFont val="Arial Narrow"/>
        <family val="2"/>
      </rPr>
      <t xml:space="preserve">prema shemi odgovarajuće stavke - </t>
    </r>
    <r>
      <rPr>
        <b/>
        <sz val="10"/>
        <rFont val="Arial Narrow"/>
        <family val="2"/>
      </rPr>
      <t>C4.</t>
    </r>
    <r>
      <rPr>
        <sz val="10"/>
        <rFont val="Arial Narrow"/>
        <family val="2"/>
      </rPr>
      <t xml:space="preserve">
</t>
    </r>
  </si>
  <si>
    <r>
      <t xml:space="preserve">Izrada, doprema i ugradnja </t>
    </r>
    <r>
      <rPr>
        <b/>
        <sz val="10"/>
        <rFont val="Arial Narrow"/>
        <family val="2"/>
      </rPr>
      <t>unutrašnje aluminijske ostakljene stijene</t>
    </r>
    <r>
      <rPr>
        <sz val="10"/>
        <rFont val="Arial Narrow"/>
        <family val="2"/>
      </rPr>
      <t xml:space="preserve"> dimenzije 175 x 215 cm s jednokrilnim zaokretnim ostakljenim vratima svijetle dimenzije 110 x 210 unutar fiksne stijene prema shemi odgovarajuće stavke - </t>
    </r>
    <r>
      <rPr>
        <b/>
        <sz val="10"/>
        <rFont val="Arial Narrow"/>
        <family val="2"/>
      </rPr>
      <t>C5</t>
    </r>
    <r>
      <rPr>
        <sz val="10"/>
        <rFont val="Arial Narrow"/>
        <family val="2"/>
      </rPr>
      <t xml:space="preserve">.
</t>
    </r>
  </si>
  <si>
    <r>
      <t xml:space="preserve">Izrada, doprema i ugradnja </t>
    </r>
    <r>
      <rPr>
        <b/>
        <sz val="10"/>
        <rFont val="Arial Narrow"/>
        <family val="2"/>
      </rPr>
      <t>unutrašnjeg aluminijskog jednostrukog jednokrilnog ostakljenog otklopno zaklopnog prozora</t>
    </r>
    <r>
      <rPr>
        <sz val="10"/>
        <rFont val="Arial Narrow"/>
        <family val="2"/>
      </rPr>
      <t xml:space="preserve"> prema shemi odgovarajuće stavke - </t>
    </r>
    <r>
      <rPr>
        <b/>
        <sz val="10"/>
        <rFont val="Arial Narrow"/>
        <family val="2"/>
      </rPr>
      <t>C6</t>
    </r>
    <r>
      <rPr>
        <sz val="10"/>
        <rFont val="Arial Narrow"/>
        <family val="2"/>
      </rPr>
      <t xml:space="preserve">. Protupožarni razred klase EI90, vatrootpornost elementa u trajanju jedan i pol sati.
</t>
    </r>
  </si>
  <si>
    <r>
      <t xml:space="preserve">Izrada, doprema i postavljanje na izvorno mjesto, replika </t>
    </r>
    <r>
      <rPr>
        <b/>
        <sz val="10"/>
        <rFont val="Arial Narrow"/>
        <family val="2"/>
        <charset val="238"/>
      </rPr>
      <t>skulptura</t>
    </r>
    <r>
      <rPr>
        <sz val="10"/>
        <rFont val="Arial Narrow"/>
        <family val="2"/>
        <charset val="238"/>
      </rPr>
      <t xml:space="preserve"> na atici uličnog pročelja.</t>
    </r>
  </si>
  <si>
    <r>
      <t xml:space="preserve">Dobava, doprema i postavljanje </t>
    </r>
    <r>
      <rPr>
        <b/>
        <sz val="10"/>
        <rFont val="Arial Narrow"/>
        <family val="2"/>
      </rPr>
      <t>evakuacijskog stolca</t>
    </r>
    <r>
      <rPr>
        <sz val="10"/>
        <rFont val="Arial Narrow"/>
        <family val="2"/>
      </rPr>
      <t xml:space="preserve"> u građevini. Obračun po kom.</t>
    </r>
  </si>
  <si>
    <t>UKUPNO UGRADNJA DIZALA:</t>
  </si>
  <si>
    <t>UGRADNJA DIZALA:</t>
  </si>
  <si>
    <t>- dizalo</t>
  </si>
  <si>
    <t>Datum: ožujak 2022.</t>
  </si>
  <si>
    <r>
      <t>Cjelovita obnova zgrade Palača Priester, Zagreb</t>
    </r>
    <r>
      <rPr>
        <b/>
        <sz val="10"/>
        <color rgb="FFFF0000"/>
        <rFont val="Arial Narrow"/>
        <family val="2"/>
        <charset val="238"/>
      </rPr>
      <t xml:space="preserve"> - DIO: CJELOVITA OBNOVA - OSTATAK               </t>
    </r>
    <r>
      <rPr>
        <sz val="10"/>
        <color theme="0" tint="-0.499984740745262"/>
        <rFont val="Arial Narrow"/>
        <family val="2"/>
        <charset val="238"/>
      </rPr>
      <t xml:space="preserve">                                                                                                                                                                                  </t>
    </r>
  </si>
  <si>
    <r>
      <t xml:space="preserve">Cjelovita obnova zgrade Palača Priester, Zagreb </t>
    </r>
    <r>
      <rPr>
        <b/>
        <sz val="10"/>
        <color rgb="FFFF0000"/>
        <rFont val="Arial Narrow"/>
        <family val="2"/>
        <charset val="238"/>
      </rPr>
      <t xml:space="preserve">- DIO: CJELOVITA OBNOVA - OSTATAK             </t>
    </r>
    <r>
      <rPr>
        <sz val="10"/>
        <color theme="0" tint="-0.499984740745262"/>
        <rFont val="Arial Narrow"/>
        <family val="2"/>
        <charset val="238"/>
      </rPr>
      <t xml:space="preserve">                                                                                                                                                                                    </t>
    </r>
  </si>
  <si>
    <r>
      <t xml:space="preserve">Cjelovita obnova zgrade Palača Priester, Zagreb </t>
    </r>
    <r>
      <rPr>
        <b/>
        <sz val="10"/>
        <color rgb="FFFF0000"/>
        <rFont val="Arial Narrow"/>
        <family val="2"/>
        <charset val="238"/>
      </rPr>
      <t xml:space="preserve">- DIO: CJELOVITA OBNOVA - OSTATAK        </t>
    </r>
    <r>
      <rPr>
        <sz val="10"/>
        <color theme="0" tint="-0.499984740745262"/>
        <rFont val="Arial Narrow"/>
        <family val="2"/>
      </rPr>
      <t xml:space="preserve">                                                                                                                                                                                         </t>
    </r>
  </si>
  <si>
    <r>
      <t xml:space="preserve">Cjelovita obnova zgrade Palača Priester, Zagreb </t>
    </r>
    <r>
      <rPr>
        <b/>
        <sz val="10"/>
        <color rgb="FFFF0000"/>
        <rFont val="Arial Narrow"/>
        <family val="2"/>
        <charset val="238"/>
      </rPr>
      <t xml:space="preserve">- DIO: CJELOVITA OBNOVA - OSTATAK                </t>
    </r>
    <r>
      <rPr>
        <b/>
        <sz val="10"/>
        <color theme="0" tint="-0.499984740745262"/>
        <rFont val="Arial Narrow"/>
        <family val="2"/>
        <charset val="238"/>
      </rPr>
      <t xml:space="preserve">             </t>
    </r>
    <r>
      <rPr>
        <sz val="10"/>
        <color theme="0" tint="-0.499984740745262"/>
        <rFont val="Arial Narrow"/>
        <family val="2"/>
        <charset val="238"/>
      </rPr>
      <t xml:space="preserve">                                                                                                                                                                    </t>
    </r>
  </si>
  <si>
    <r>
      <t>Cjelovita obnova zgrade Palača Priester, Zagreb</t>
    </r>
    <r>
      <rPr>
        <b/>
        <sz val="10"/>
        <color rgb="FFFF0000"/>
        <rFont val="Arial Narrow"/>
        <family val="2"/>
        <charset val="238"/>
      </rPr>
      <t xml:space="preserve"> - DIO: CJELOVITA OBNOVA - OSTATAK                 </t>
    </r>
    <r>
      <rPr>
        <b/>
        <sz val="10"/>
        <color theme="0" tint="-0.499984740745262"/>
        <rFont val="Arial Narrow"/>
        <family val="2"/>
        <charset val="238"/>
      </rPr>
      <t xml:space="preserve">             </t>
    </r>
    <r>
      <rPr>
        <sz val="10"/>
        <color theme="0" tint="-0.499984740745262"/>
        <rFont val="Arial Narrow"/>
        <family val="2"/>
      </rPr>
      <t xml:space="preserve">                                                                                                                                                                   </t>
    </r>
  </si>
  <si>
    <r>
      <t>Cjelovita obnova zgrade Palača Priester, Zagreb</t>
    </r>
    <r>
      <rPr>
        <b/>
        <sz val="10"/>
        <color rgb="FFFF0000"/>
        <rFont val="Arial Narrow"/>
        <family val="2"/>
        <charset val="238"/>
      </rPr>
      <t xml:space="preserve"> - DIO: CJELOVITA OBNOVA - OSTATAK     </t>
    </r>
    <r>
      <rPr>
        <sz val="10"/>
        <color theme="0" tint="-0.499984740745262"/>
        <rFont val="Arial Narrow"/>
        <family val="2"/>
        <charset val="238"/>
      </rPr>
      <t xml:space="preserve">                                                                                                                                                                                            </t>
    </r>
  </si>
  <si>
    <r>
      <t>Cjelovita obnova zgrade Palača Priester, Zagreb</t>
    </r>
    <r>
      <rPr>
        <b/>
        <sz val="10"/>
        <color rgb="FFFF0000"/>
        <rFont val="Arial Narrow"/>
        <family val="2"/>
        <charset val="238"/>
      </rPr>
      <t xml:space="preserve"> - DIO: CJELOVITA OBNOVA - OSTATAK             </t>
    </r>
    <r>
      <rPr>
        <sz val="10"/>
        <color theme="0" tint="-0.499984740745262"/>
        <rFont val="Arial Narrow"/>
        <family val="2"/>
        <charset val="238"/>
      </rPr>
      <t xml:space="preserve">                                                                                                                                                                                    </t>
    </r>
  </si>
  <si>
    <r>
      <t>Cjelovita obnova zgrade Palača Priester, Zagreb</t>
    </r>
    <r>
      <rPr>
        <b/>
        <sz val="10"/>
        <color rgb="FFFF0000"/>
        <rFont val="Arial Narrow"/>
        <family val="2"/>
        <charset val="238"/>
      </rPr>
      <t xml:space="preserve"> - DIO: CJELOVITA OBNOVA - OSTATAK                             </t>
    </r>
    <r>
      <rPr>
        <sz val="10"/>
        <color theme="0" tint="-0.499984740745262"/>
        <rFont val="Arial Narrow"/>
        <family val="2"/>
      </rPr>
      <t xml:space="preserve">                                                                                                                                                                    </t>
    </r>
  </si>
  <si>
    <r>
      <t xml:space="preserve">Cjelovita obnova zgrade Palača Priester, Zagreb </t>
    </r>
    <r>
      <rPr>
        <b/>
        <sz val="10"/>
        <color rgb="FFFF0000"/>
        <rFont val="Arial Narrow"/>
        <family val="2"/>
        <charset val="238"/>
      </rPr>
      <t xml:space="preserve">- DIO: CJELOVITA OBNOVA - OSTATAK                                                                                                                                                                                                 </t>
    </r>
  </si>
  <si>
    <t>TROŠKOVNIK</t>
  </si>
  <si>
    <t>DIO III. - DIO PROJEKTA OBNOVE 
KOJI SE ODNOSI NA OSTATAK CJELOVITE OBNOVE</t>
  </si>
  <si>
    <t>REKAPITULACIJA PREMA DIJELOVIMA OBNOVE:</t>
  </si>
  <si>
    <t>DIO:</t>
  </si>
  <si>
    <r>
      <t xml:space="preserve">Napomena:
U sveukupnoj rekapitulaciji grupe radova DIO III. projekta obnove koja se odnosi na OSTATAK RADOVA ZA CJELOVITU OBNOVU označene su </t>
    </r>
    <r>
      <rPr>
        <b/>
        <sz val="10"/>
        <rFont val="Arial Narrow"/>
        <family val="2"/>
        <charset val="238"/>
      </rPr>
      <t>crnom,</t>
    </r>
    <r>
      <rPr>
        <b/>
        <sz val="10"/>
        <color rgb="FFFF0000"/>
        <rFont val="Arial Narrow"/>
        <family val="2"/>
        <charset val="238"/>
      </rPr>
      <t xml:space="preserve"> dok su grupe radova DIO I. i II. projekta obnove koje se odnose na konstrukcijsku i energetsku obnovu označene </t>
    </r>
    <r>
      <rPr>
        <b/>
        <sz val="10"/>
        <color theme="0" tint="-0.499984740745262"/>
        <rFont val="Arial Narrow"/>
        <family val="2"/>
        <charset val="238"/>
      </rPr>
      <t>sivom</t>
    </r>
    <r>
      <rPr>
        <b/>
        <sz val="10"/>
        <color rgb="FFFF0000"/>
        <rFont val="Arial Narrow"/>
        <family val="2"/>
        <charset val="238"/>
      </rPr>
      <t xml:space="preserve"> bojom.
Troškovničkim stavkama unutar ovog troškovnika prikazani su samo radovi čija je izvedba predviđena unutar DIO III. projekta obnove.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</si>
</sst>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-* #,##0.00\ _k_n_-;\-* #,##0.00\ _k_n_-;_-* &quot;-&quot;??\ _k_n_-;_-@_-"/>
    <numFmt numFmtId="165" formatCode="0.0"/>
    <numFmt numFmtId="166" formatCode="#,##0.00\ &quot;kn&quot;"/>
    <numFmt numFmtId="167" formatCode="#&quot;.&quot;"/>
    <numFmt numFmtId="168" formatCode="#,##0.00_ ;\-#,##0.00\ "/>
    <numFmt numFmtId="169" formatCode="#,##0.00;#,##0.00;&quot;&quot;"/>
    <numFmt numFmtId="170" formatCode="#,##0\ _k_n"/>
  </numFmts>
  <fonts count="98">
    <font>
      <sz val="10"/>
      <name val="Arial"/>
      <charset val="238"/>
    </font>
    <font>
      <sz val="10"/>
      <name val="Arial Narrow"/>
      <family val="2"/>
      <charset val="238"/>
    </font>
    <font>
      <sz val="12"/>
      <name val="Arial Narrow"/>
      <family val="2"/>
      <charset val="238"/>
    </font>
    <font>
      <sz val="9"/>
      <name val="Arial Narrow"/>
      <family val="2"/>
      <charset val="238"/>
    </font>
    <font>
      <vertAlign val="superscript"/>
      <sz val="10"/>
      <name val="Arial Narrow"/>
      <family val="2"/>
      <charset val="238"/>
    </font>
    <font>
      <sz val="11"/>
      <name val="Arial Narrow"/>
      <family val="2"/>
      <charset val="238"/>
    </font>
    <font>
      <b/>
      <sz val="10"/>
      <name val="Arial Narrow"/>
      <family val="2"/>
      <charset val="238"/>
    </font>
    <font>
      <sz val="10"/>
      <color indexed="12"/>
      <name val="Arial Narrow"/>
      <family val="2"/>
      <charset val="238"/>
    </font>
    <font>
      <sz val="10"/>
      <color rgb="FFFF0000"/>
      <name val="Arial Narrow"/>
      <family val="2"/>
      <charset val="238"/>
    </font>
    <font>
      <sz val="10"/>
      <name val="Arial"/>
      <family val="2"/>
      <charset val="238"/>
    </font>
    <font>
      <sz val="10"/>
      <color theme="0" tint="-0.499984740745262"/>
      <name val="Arial Narrow"/>
      <family val="2"/>
      <charset val="238"/>
    </font>
    <font>
      <b/>
      <sz val="10"/>
      <color theme="0" tint="-0.499984740745262"/>
      <name val="Arial Narrow"/>
      <family val="2"/>
      <charset val="238"/>
    </font>
    <font>
      <b/>
      <sz val="10"/>
      <name val="Arial"/>
      <family val="2"/>
      <charset val="238"/>
    </font>
    <font>
      <sz val="8"/>
      <name val="Arial Narrow"/>
      <family val="2"/>
      <charset val="238"/>
    </font>
    <font>
      <sz val="11"/>
      <color theme="0" tint="-0.499984740745262"/>
      <name val="Arial Narrow"/>
      <family val="2"/>
      <charset val="238"/>
    </font>
    <font>
      <b/>
      <sz val="12"/>
      <name val="Arial Narrow"/>
      <family val="2"/>
      <charset val="238"/>
    </font>
    <font>
      <b/>
      <i/>
      <sz val="12"/>
      <name val="Arial Narrow"/>
      <family val="2"/>
      <charset val="238"/>
    </font>
    <font>
      <b/>
      <sz val="12"/>
      <name val="Arial"/>
      <family val="2"/>
      <charset val="238"/>
    </font>
    <font>
      <b/>
      <sz val="10"/>
      <name val="Arial Narrow"/>
      <family val="2"/>
    </font>
    <font>
      <sz val="10"/>
      <name val="Helv"/>
    </font>
    <font>
      <sz val="10"/>
      <name val="Arial CE"/>
      <charset val="238"/>
    </font>
    <font>
      <b/>
      <sz val="14"/>
      <name val="Arial Narrow"/>
      <family val="2"/>
      <charset val="238"/>
    </font>
    <font>
      <b/>
      <sz val="14"/>
      <name val="Arial"/>
      <family val="2"/>
      <charset val="238"/>
    </font>
    <font>
      <i/>
      <sz val="10"/>
      <name val="Arial Narrow"/>
      <family val="2"/>
      <charset val="238"/>
    </font>
    <font>
      <b/>
      <sz val="10"/>
      <color rgb="FFFF0000"/>
      <name val="Arial Narrow"/>
      <family val="2"/>
      <charset val="238"/>
    </font>
    <font>
      <sz val="10"/>
      <color indexed="8"/>
      <name val="Arial Narrow"/>
      <family val="2"/>
      <charset val="238"/>
    </font>
    <font>
      <sz val="11"/>
      <color rgb="FF9C0006"/>
      <name val="Arial"/>
      <family val="2"/>
      <charset val="238"/>
    </font>
    <font>
      <i/>
      <u/>
      <sz val="10"/>
      <name val="Arial Narrow"/>
      <family val="2"/>
      <charset val="238"/>
    </font>
    <font>
      <sz val="10"/>
      <name val="Arial Narrow"/>
      <family val="2"/>
    </font>
    <font>
      <b/>
      <sz val="14"/>
      <color rgb="FFFF0000"/>
      <name val="Arial Narrow"/>
      <family val="2"/>
      <charset val="238"/>
    </font>
    <font>
      <b/>
      <sz val="14"/>
      <color rgb="FFFF0000"/>
      <name val="Arial"/>
      <family val="2"/>
      <charset val="238"/>
    </font>
    <font>
      <sz val="10"/>
      <color theme="1"/>
      <name val="Arial Narrow"/>
      <family val="2"/>
    </font>
    <font>
      <sz val="10"/>
      <color rgb="FFFF0000"/>
      <name val="Arial Narrow"/>
      <family val="2"/>
    </font>
    <font>
      <b/>
      <sz val="10"/>
      <color rgb="FFFF0000"/>
      <name val="Arial Narrow"/>
      <family val="2"/>
    </font>
    <font>
      <b/>
      <u/>
      <sz val="10"/>
      <color theme="4"/>
      <name val="Arial Narrow"/>
      <family val="2"/>
    </font>
    <font>
      <b/>
      <u/>
      <sz val="10"/>
      <color theme="9"/>
      <name val="Arial Narrow"/>
      <family val="2"/>
    </font>
    <font>
      <b/>
      <u/>
      <sz val="10"/>
      <color theme="5"/>
      <name val="Arial Narrow"/>
      <family val="2"/>
    </font>
    <font>
      <sz val="10"/>
      <name val="Arial"/>
      <family val="2"/>
    </font>
    <font>
      <sz val="10"/>
      <name val="Helv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9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sz val="11"/>
      <color indexed="62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60"/>
      <name val="Calibri"/>
      <family val="2"/>
      <charset val="238"/>
    </font>
    <font>
      <b/>
      <sz val="11"/>
      <color indexed="63"/>
      <name val="Calibri"/>
      <family val="2"/>
      <charset val="238"/>
    </font>
    <font>
      <b/>
      <sz val="18"/>
      <color indexed="56"/>
      <name val="Cambria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10"/>
      <name val="Calibri"/>
      <family val="2"/>
      <charset val="238"/>
    </font>
    <font>
      <b/>
      <sz val="10"/>
      <color theme="4"/>
      <name val="Arial Narrow"/>
      <family val="2"/>
    </font>
    <font>
      <b/>
      <sz val="10"/>
      <color theme="4"/>
      <name val="Arial Narrow"/>
      <family val="2"/>
      <charset val="238"/>
    </font>
    <font>
      <sz val="8"/>
      <name val="Arial Narrow"/>
      <family val="2"/>
    </font>
    <font>
      <b/>
      <sz val="10"/>
      <color theme="5"/>
      <name val="Arial Narrow"/>
      <family val="2"/>
      <charset val="238"/>
    </font>
    <font>
      <b/>
      <sz val="10"/>
      <color theme="9"/>
      <name val="Arial Narrow"/>
      <family val="2"/>
      <charset val="238"/>
    </font>
    <font>
      <sz val="10"/>
      <color theme="0" tint="-0.499984740745262"/>
      <name val="Arial Narrow"/>
      <family val="2"/>
    </font>
    <font>
      <b/>
      <sz val="10"/>
      <color theme="9"/>
      <name val="Arial Narrow"/>
      <family val="2"/>
    </font>
    <font>
      <b/>
      <sz val="10"/>
      <color theme="5"/>
      <name val="Arial Narrow"/>
      <family val="2"/>
    </font>
    <font>
      <sz val="10"/>
      <color theme="4"/>
      <name val="Arial Narrow"/>
      <family val="2"/>
      <charset val="238"/>
    </font>
    <font>
      <sz val="10"/>
      <color theme="9"/>
      <name val="Arial Narrow"/>
      <family val="2"/>
      <charset val="238"/>
    </font>
    <font>
      <sz val="10"/>
      <color theme="5"/>
      <name val="Arial Narrow"/>
      <family val="2"/>
      <charset val="238"/>
    </font>
    <font>
      <b/>
      <i/>
      <sz val="11"/>
      <name val="Arial Narrow"/>
      <family val="2"/>
    </font>
    <font>
      <b/>
      <i/>
      <sz val="10"/>
      <name val="Arial Narrow"/>
      <family val="2"/>
      <charset val="238"/>
    </font>
    <font>
      <b/>
      <sz val="13.5"/>
      <name val="Arial Narrow"/>
      <family val="2"/>
      <charset val="238"/>
    </font>
    <font>
      <b/>
      <i/>
      <sz val="13.5"/>
      <name val="Arial Narrow"/>
      <family val="2"/>
      <charset val="238"/>
    </font>
    <font>
      <b/>
      <sz val="13.5"/>
      <name val="Arial"/>
      <family val="2"/>
      <charset val="238"/>
    </font>
    <font>
      <sz val="10"/>
      <name val="Arial"/>
      <family val="2"/>
    </font>
    <font>
      <b/>
      <sz val="11"/>
      <name val="Arial Narrow"/>
      <family val="2"/>
      <charset val="238"/>
    </font>
    <font>
      <u/>
      <sz val="10"/>
      <color theme="5"/>
      <name val="Arial Narrow"/>
      <family val="2"/>
      <charset val="238"/>
    </font>
    <font>
      <u/>
      <sz val="10"/>
      <color theme="4"/>
      <name val="Arial Narrow"/>
      <family val="2"/>
      <charset val="238"/>
    </font>
    <font>
      <u/>
      <sz val="10"/>
      <color theme="9"/>
      <name val="Arial Narrow"/>
      <family val="2"/>
      <charset val="238"/>
    </font>
    <font>
      <sz val="10"/>
      <color rgb="FF0070C0"/>
      <name val="Arial Narrow"/>
      <family val="2"/>
      <charset val="238"/>
    </font>
    <font>
      <b/>
      <sz val="10"/>
      <color rgb="FF0070C0"/>
      <name val="Arial Narrow"/>
      <family val="2"/>
      <charset val="238"/>
    </font>
    <font>
      <sz val="10"/>
      <color theme="9"/>
      <name val="Arial Narrow"/>
      <family val="2"/>
    </font>
    <font>
      <vertAlign val="superscript"/>
      <sz val="10"/>
      <name val="Arial Narrow"/>
      <family val="2"/>
    </font>
    <font>
      <i/>
      <sz val="10"/>
      <color rgb="FFFF0000"/>
      <name val="Arial Narrow"/>
      <family val="2"/>
    </font>
    <font>
      <sz val="10"/>
      <color rgb="FF92D050"/>
      <name val="Arial Narrow"/>
      <family val="2"/>
      <charset val="238"/>
    </font>
    <font>
      <sz val="10"/>
      <color theme="5"/>
      <name val="Arial Narrow"/>
      <family val="2"/>
    </font>
    <font>
      <u/>
      <sz val="10"/>
      <name val="Arial Narrow"/>
      <family val="2"/>
      <charset val="238"/>
    </font>
    <font>
      <b/>
      <sz val="10"/>
      <color theme="0" tint="-0.499984740745262"/>
      <name val="Arial Narrow"/>
      <family val="2"/>
    </font>
    <font>
      <b/>
      <u/>
      <sz val="10"/>
      <color theme="4"/>
      <name val="Arial Narrow"/>
      <family val="2"/>
      <charset val="238"/>
    </font>
    <font>
      <b/>
      <u/>
      <sz val="10"/>
      <color theme="9"/>
      <name val="Arial Narrow"/>
      <family val="2"/>
      <charset val="238"/>
    </font>
    <font>
      <b/>
      <u/>
      <sz val="10"/>
      <color theme="5"/>
      <name val="Arial Narrow"/>
      <family val="2"/>
      <charset val="238"/>
    </font>
    <font>
      <sz val="10"/>
      <color rgb="FFFF0000"/>
      <name val="Arial"/>
      <family val="2"/>
      <charset val="238"/>
    </font>
    <font>
      <sz val="5"/>
      <name val="Arial Narrow"/>
      <family val="2"/>
    </font>
    <font>
      <sz val="8"/>
      <color rgb="FFFF0000"/>
      <name val="Arial Narrow"/>
      <family val="2"/>
      <charset val="238"/>
    </font>
    <font>
      <sz val="10"/>
      <color rgb="FF00B0F0"/>
      <name val="Arial Narrow"/>
      <family val="2"/>
      <charset val="238"/>
    </font>
    <font>
      <i/>
      <sz val="10"/>
      <name val="Arial Narrow"/>
      <family val="2"/>
    </font>
    <font>
      <sz val="10"/>
      <color rgb="FF0070C0"/>
      <name val="Arial Narrow"/>
      <family val="2"/>
    </font>
    <font>
      <b/>
      <sz val="5"/>
      <name val="Arial Narrow"/>
      <family val="2"/>
      <charset val="238"/>
    </font>
    <font>
      <b/>
      <sz val="5"/>
      <name val="Arial Narrow"/>
      <family val="2"/>
    </font>
    <font>
      <sz val="10"/>
      <color rgb="FF00B050"/>
      <name val="Arial Narrow"/>
      <family val="2"/>
      <charset val="238"/>
    </font>
  </fonts>
  <fills count="3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C7CE"/>
      </patternFill>
    </fill>
    <fill>
      <patternFill patternType="solid">
        <fgColor rgb="FFBFBFBF"/>
        <bgColor rgb="FF000000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3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3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65">
    <xf numFmtId="0" fontId="0" fillId="0" borderId="0"/>
    <xf numFmtId="0" fontId="19" fillId="0" borderId="0"/>
    <xf numFmtId="0" fontId="20" fillId="0" borderId="0"/>
    <xf numFmtId="0" fontId="9" fillId="0" borderId="0"/>
    <xf numFmtId="164" fontId="9" fillId="0" borderId="0" applyFont="0" applyFill="0" applyBorder="0" applyAlignment="0" applyProtection="0"/>
    <xf numFmtId="0" fontId="9" fillId="0" borderId="0"/>
    <xf numFmtId="0" fontId="19" fillId="0" borderId="0"/>
    <xf numFmtId="0" fontId="9" fillId="0" borderId="0"/>
    <xf numFmtId="164" fontId="9" fillId="0" borderId="0" applyFont="0" applyFill="0" applyBorder="0" applyAlignment="0" applyProtection="0"/>
    <xf numFmtId="0" fontId="9" fillId="0" borderId="0"/>
    <xf numFmtId="0" fontId="26" fillId="5" borderId="0" applyNumberFormat="0" applyBorder="0" applyAlignment="0" applyProtection="0"/>
    <xf numFmtId="0" fontId="9" fillId="0" borderId="0"/>
    <xf numFmtId="0" fontId="9" fillId="0" borderId="0"/>
    <xf numFmtId="0" fontId="39" fillId="10" borderId="0" applyNumberFormat="0" applyBorder="0" applyAlignment="0" applyProtection="0"/>
    <xf numFmtId="0" fontId="39" fillId="11" borderId="0" applyNumberFormat="0" applyBorder="0" applyAlignment="0" applyProtection="0"/>
    <xf numFmtId="0" fontId="39" fillId="12" borderId="0" applyNumberFormat="0" applyBorder="0" applyAlignment="0" applyProtection="0"/>
    <xf numFmtId="0" fontId="39" fillId="13" borderId="0" applyNumberFormat="0" applyBorder="0" applyAlignment="0" applyProtection="0"/>
    <xf numFmtId="0" fontId="39" fillId="14" borderId="0" applyNumberFormat="0" applyBorder="0" applyAlignment="0" applyProtection="0"/>
    <xf numFmtId="0" fontId="39" fillId="15" borderId="0" applyNumberFormat="0" applyBorder="0" applyAlignment="0" applyProtection="0"/>
    <xf numFmtId="0" fontId="39" fillId="16" borderId="0" applyNumberFormat="0" applyBorder="0" applyAlignment="0" applyProtection="0"/>
    <xf numFmtId="0" fontId="39" fillId="17" borderId="0" applyNumberFormat="0" applyBorder="0" applyAlignment="0" applyProtection="0"/>
    <xf numFmtId="0" fontId="39" fillId="18" borderId="0" applyNumberFormat="0" applyBorder="0" applyAlignment="0" applyProtection="0"/>
    <xf numFmtId="0" fontId="39" fillId="13" borderId="0" applyNumberFormat="0" applyBorder="0" applyAlignment="0" applyProtection="0"/>
    <xf numFmtId="0" fontId="39" fillId="16" borderId="0" applyNumberFormat="0" applyBorder="0" applyAlignment="0" applyProtection="0"/>
    <xf numFmtId="0" fontId="39" fillId="19" borderId="0" applyNumberFormat="0" applyBorder="0" applyAlignment="0" applyProtection="0"/>
    <xf numFmtId="0" fontId="40" fillId="20" borderId="0" applyNumberFormat="0" applyBorder="0" applyAlignment="0" applyProtection="0"/>
    <xf numFmtId="0" fontId="40" fillId="17" borderId="0" applyNumberFormat="0" applyBorder="0" applyAlignment="0" applyProtection="0"/>
    <xf numFmtId="0" fontId="40" fillId="18" borderId="0" applyNumberFormat="0" applyBorder="0" applyAlignment="0" applyProtection="0"/>
    <xf numFmtId="0" fontId="40" fillId="21" borderId="0" applyNumberFormat="0" applyBorder="0" applyAlignment="0" applyProtection="0"/>
    <xf numFmtId="0" fontId="40" fillId="22" borderId="0" applyNumberFormat="0" applyBorder="0" applyAlignment="0" applyProtection="0"/>
    <xf numFmtId="0" fontId="40" fillId="23" borderId="0" applyNumberFormat="0" applyBorder="0" applyAlignment="0" applyProtection="0"/>
    <xf numFmtId="0" fontId="40" fillId="24" borderId="0" applyNumberFormat="0" applyBorder="0" applyAlignment="0" applyProtection="0"/>
    <xf numFmtId="0" fontId="40" fillId="25" borderId="0" applyNumberFormat="0" applyBorder="0" applyAlignment="0" applyProtection="0"/>
    <xf numFmtId="0" fontId="40" fillId="26" borderId="0" applyNumberFormat="0" applyBorder="0" applyAlignment="0" applyProtection="0"/>
    <xf numFmtId="0" fontId="40" fillId="21" borderId="0" applyNumberFormat="0" applyBorder="0" applyAlignment="0" applyProtection="0"/>
    <xf numFmtId="0" fontId="40" fillId="22" borderId="0" applyNumberFormat="0" applyBorder="0" applyAlignment="0" applyProtection="0"/>
    <xf numFmtId="0" fontId="40" fillId="27" borderId="0" applyNumberFormat="0" applyBorder="0" applyAlignment="0" applyProtection="0"/>
    <xf numFmtId="0" fontId="41" fillId="11" borderId="0" applyNumberFormat="0" applyBorder="0" applyAlignment="0" applyProtection="0"/>
    <xf numFmtId="0" fontId="42" fillId="28" borderId="10" applyNumberFormat="0" applyAlignment="0" applyProtection="0"/>
    <xf numFmtId="0" fontId="43" fillId="29" borderId="11" applyNumberFormat="0" applyAlignment="0" applyProtection="0"/>
    <xf numFmtId="0" fontId="44" fillId="0" borderId="0" applyNumberFormat="0" applyFill="0" applyBorder="0" applyAlignment="0" applyProtection="0"/>
    <xf numFmtId="0" fontId="45" fillId="12" borderId="0" applyNumberFormat="0" applyBorder="0" applyAlignment="0" applyProtection="0"/>
    <xf numFmtId="0" fontId="46" fillId="0" borderId="12" applyNumberFormat="0" applyFill="0" applyAlignment="0" applyProtection="0"/>
    <xf numFmtId="0" fontId="47" fillId="0" borderId="13" applyNumberFormat="0" applyFill="0" applyAlignment="0" applyProtection="0"/>
    <xf numFmtId="0" fontId="48" fillId="0" borderId="14" applyNumberFormat="0" applyFill="0" applyAlignment="0" applyProtection="0"/>
    <xf numFmtId="0" fontId="48" fillId="0" borderId="0" applyNumberFormat="0" applyFill="0" applyBorder="0" applyAlignment="0" applyProtection="0"/>
    <xf numFmtId="0" fontId="49" fillId="15" borderId="10" applyNumberFormat="0" applyAlignment="0" applyProtection="0"/>
    <xf numFmtId="0" fontId="50" fillId="0" borderId="15" applyNumberFormat="0" applyFill="0" applyAlignment="0" applyProtection="0"/>
    <xf numFmtId="0" fontId="51" fillId="30" borderId="0" applyNumberFormat="0" applyBorder="0" applyAlignment="0" applyProtection="0"/>
    <xf numFmtId="0" fontId="37" fillId="31" borderId="16" applyNumberFormat="0" applyFont="0" applyAlignment="0" applyProtection="0"/>
    <xf numFmtId="0" fontId="52" fillId="28" borderId="17" applyNumberFormat="0" applyAlignment="0" applyProtection="0"/>
    <xf numFmtId="0" fontId="38" fillId="0" borderId="0"/>
    <xf numFmtId="0" fontId="53" fillId="0" borderId="0" applyNumberFormat="0" applyFill="0" applyBorder="0" applyAlignment="0" applyProtection="0"/>
    <xf numFmtId="0" fontId="54" fillId="0" borderId="18" applyNumberFormat="0" applyFill="0" applyAlignment="0" applyProtection="0"/>
    <xf numFmtId="0" fontId="55" fillId="0" borderId="0" applyNumberFormat="0" applyFill="0" applyBorder="0" applyAlignment="0" applyProtection="0"/>
    <xf numFmtId="164" fontId="72" fillId="0" borderId="0" applyFont="0" applyFill="0" applyBorder="0" applyAlignment="0" applyProtection="0"/>
    <xf numFmtId="0" fontId="9" fillId="0" borderId="0"/>
    <xf numFmtId="0" fontId="9" fillId="0" borderId="0" applyNumberFormat="0" applyFont="0" applyFill="0" applyAlignment="0" applyProtection="0"/>
    <xf numFmtId="0" fontId="37" fillId="0" borderId="0" applyNumberFormat="0" applyFont="0" applyFill="0" applyAlignment="0" applyProtection="0"/>
    <xf numFmtId="0" fontId="9" fillId="0" borderId="0" applyNumberFormat="0" applyFont="0" applyFill="0" applyAlignment="0" applyProtection="0"/>
    <xf numFmtId="0" fontId="9" fillId="0" borderId="0"/>
    <xf numFmtId="0" fontId="9" fillId="0" borderId="0" applyNumberFormat="0" applyFont="0" applyFill="0" applyAlignment="0" applyProtection="0"/>
    <xf numFmtId="0" fontId="9" fillId="0" borderId="0" applyNumberFormat="0" applyFont="0" applyFill="0" applyAlignment="0" applyProtection="0"/>
    <xf numFmtId="0" fontId="37" fillId="0" borderId="0"/>
    <xf numFmtId="0" fontId="9" fillId="0" borderId="0"/>
  </cellStyleXfs>
  <cellXfs count="1287">
    <xf numFmtId="0" fontId="0" fillId="0" borderId="0" xfId="0"/>
    <xf numFmtId="0" fontId="2" fillId="0" borderId="0" xfId="0" applyFont="1" applyBorder="1"/>
    <xf numFmtId="4" fontId="1" fillId="0" borderId="0" xfId="0" applyNumberFormat="1" applyFont="1" applyBorder="1" applyAlignment="1">
      <alignment horizontal="right"/>
    </xf>
    <xf numFmtId="4" fontId="3" fillId="0" borderId="0" xfId="0" applyNumberFormat="1" applyFont="1" applyBorder="1" applyAlignment="1">
      <alignment horizontal="right"/>
    </xf>
    <xf numFmtId="2" fontId="3" fillId="0" borderId="0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top"/>
    </xf>
    <xf numFmtId="0" fontId="1" fillId="0" borderId="0" xfId="0" applyFont="1" applyBorder="1" applyAlignment="1">
      <alignment horizontal="right"/>
    </xf>
    <xf numFmtId="4" fontId="3" fillId="0" borderId="4" xfId="0" applyNumberFormat="1" applyFont="1" applyBorder="1" applyAlignment="1">
      <alignment horizontal="right"/>
    </xf>
    <xf numFmtId="0" fontId="2" fillId="0" borderId="0" xfId="0" applyFont="1" applyBorder="1" applyAlignment="1">
      <alignment vertical="center"/>
    </xf>
    <xf numFmtId="0" fontId="2" fillId="0" borderId="0" xfId="0" applyFont="1" applyBorder="1" applyAlignment="1">
      <alignment horizontal="right"/>
    </xf>
    <xf numFmtId="0" fontId="1" fillId="0" borderId="0" xfId="0" applyFont="1" applyBorder="1" applyAlignment="1">
      <alignment vertical="center"/>
    </xf>
    <xf numFmtId="0" fontId="5" fillId="0" borderId="0" xfId="0" applyFont="1" applyBorder="1"/>
    <xf numFmtId="0" fontId="6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right"/>
    </xf>
    <xf numFmtId="164" fontId="1" fillId="0" borderId="0" xfId="0" applyNumberFormat="1" applyFont="1" applyBorder="1" applyAlignment="1">
      <alignment horizontal="center" vertical="center" wrapText="1"/>
    </xf>
    <xf numFmtId="2" fontId="1" fillId="0" borderId="0" xfId="0" applyNumberFormat="1" applyFont="1" applyBorder="1" applyAlignment="1">
      <alignment horizontal="center" vertical="center"/>
    </xf>
    <xf numFmtId="0" fontId="1" fillId="0" borderId="0" xfId="0" applyFont="1" applyBorder="1"/>
    <xf numFmtId="165" fontId="6" fillId="0" borderId="0" xfId="0" applyNumberFormat="1" applyFont="1" applyFill="1" applyBorder="1" applyAlignment="1">
      <alignment horizontal="center" vertical="top"/>
    </xf>
    <xf numFmtId="0" fontId="1" fillId="0" borderId="0" xfId="0" applyFont="1" applyFill="1" applyBorder="1"/>
    <xf numFmtId="0" fontId="6" fillId="2" borderId="0" xfId="0" applyFont="1" applyFill="1" applyBorder="1" applyAlignment="1">
      <alignment horizontal="right"/>
    </xf>
    <xf numFmtId="4" fontId="1" fillId="2" borderId="0" xfId="0" applyNumberFormat="1" applyFont="1" applyFill="1" applyBorder="1" applyAlignment="1">
      <alignment horizontal="right"/>
    </xf>
    <xf numFmtId="0" fontId="1" fillId="0" borderId="0" xfId="0" applyFont="1" applyBorder="1" applyAlignment="1">
      <alignment horizontal="center" vertical="top"/>
    </xf>
    <xf numFmtId="0" fontId="7" fillId="0" borderId="0" xfId="0" applyFont="1" applyBorder="1"/>
    <xf numFmtId="4" fontId="1" fillId="0" borderId="7" xfId="0" applyNumberFormat="1" applyFont="1" applyBorder="1" applyAlignment="1">
      <alignment horizontal="right"/>
    </xf>
    <xf numFmtId="0" fontId="8" fillId="0" borderId="0" xfId="0" applyFont="1" applyBorder="1" applyAlignment="1">
      <alignment horizontal="right"/>
    </xf>
    <xf numFmtId="0" fontId="8" fillId="0" borderId="0" xfId="0" applyFont="1" applyBorder="1"/>
    <xf numFmtId="2" fontId="1" fillId="0" borderId="0" xfId="0" applyNumberFormat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vertical="center"/>
    </xf>
    <xf numFmtId="4" fontId="10" fillId="0" borderId="1" xfId="0" applyNumberFormat="1" applyFont="1" applyBorder="1" applyAlignment="1">
      <alignment horizontal="right"/>
    </xf>
    <xf numFmtId="0" fontId="10" fillId="0" borderId="0" xfId="0" applyFont="1" applyBorder="1" applyAlignment="1">
      <alignment vertical="top"/>
    </xf>
    <xf numFmtId="4" fontId="10" fillId="0" borderId="0" xfId="0" applyNumberFormat="1" applyFont="1" applyBorder="1" applyAlignment="1">
      <alignment horizontal="right"/>
    </xf>
    <xf numFmtId="1" fontId="1" fillId="0" borderId="0" xfId="0" applyNumberFormat="1" applyFont="1" applyBorder="1" applyAlignment="1">
      <alignment horizontal="center" vertical="center"/>
    </xf>
    <xf numFmtId="1" fontId="6" fillId="0" borderId="0" xfId="0" applyNumberFormat="1" applyFont="1" applyFill="1" applyBorder="1" applyAlignment="1">
      <alignment horizontal="center" vertical="top"/>
    </xf>
    <xf numFmtId="1" fontId="1" fillId="0" borderId="0" xfId="0" applyNumberFormat="1" applyFont="1" applyBorder="1" applyAlignment="1">
      <alignment horizontal="center" vertical="top"/>
    </xf>
    <xf numFmtId="1" fontId="1" fillId="2" borderId="0" xfId="0" applyNumberFormat="1" applyFont="1" applyFill="1" applyBorder="1" applyAlignment="1">
      <alignment horizontal="center" vertical="center"/>
    </xf>
    <xf numFmtId="1" fontId="3" fillId="0" borderId="0" xfId="0" applyNumberFormat="1" applyFont="1" applyBorder="1" applyAlignment="1">
      <alignment horizontal="center" vertical="top"/>
    </xf>
    <xf numFmtId="1" fontId="3" fillId="0" borderId="3" xfId="0" applyNumberFormat="1" applyFont="1" applyBorder="1" applyAlignment="1">
      <alignment horizontal="center" vertical="top"/>
    </xf>
    <xf numFmtId="1" fontId="6" fillId="0" borderId="0" xfId="0" applyNumberFormat="1" applyFont="1" applyBorder="1" applyAlignment="1">
      <alignment horizontal="center" vertical="top"/>
    </xf>
    <xf numFmtId="0" fontId="6" fillId="0" borderId="0" xfId="0" applyFont="1" applyBorder="1" applyAlignment="1">
      <alignment horizontal="center" vertical="top"/>
    </xf>
    <xf numFmtId="0" fontId="6" fillId="0" borderId="0" xfId="0" applyFont="1" applyBorder="1"/>
    <xf numFmtId="0" fontId="1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vertical="center" wrapText="1"/>
    </xf>
    <xf numFmtId="49" fontId="1" fillId="0" borderId="0" xfId="0" applyNumberFormat="1" applyFont="1" applyBorder="1" applyAlignment="1">
      <alignment horizontal="center" vertical="center"/>
    </xf>
    <xf numFmtId="0" fontId="6" fillId="2" borderId="0" xfId="0" applyFont="1" applyFill="1" applyBorder="1" applyAlignment="1">
      <alignment horizontal="left" vertical="center" wrapText="1"/>
    </xf>
    <xf numFmtId="0" fontId="2" fillId="0" borderId="0" xfId="0" applyFont="1" applyBorder="1" applyAlignment="1">
      <alignment vertical="center" wrapText="1"/>
    </xf>
    <xf numFmtId="49" fontId="6" fillId="2" borderId="0" xfId="0" applyNumberFormat="1" applyFont="1" applyFill="1" applyBorder="1" applyAlignment="1">
      <alignment horizontal="center" vertical="center"/>
    </xf>
    <xf numFmtId="1" fontId="1" fillId="2" borderId="0" xfId="0" applyNumberFormat="1" applyFont="1" applyFill="1" applyBorder="1" applyAlignment="1">
      <alignment horizontal="center" vertical="top"/>
    </xf>
    <xf numFmtId="0" fontId="1" fillId="2" borderId="0" xfId="0" applyFont="1" applyFill="1" applyBorder="1" applyAlignment="1">
      <alignment horizontal="center" vertical="top"/>
    </xf>
    <xf numFmtId="0" fontId="6" fillId="2" borderId="0" xfId="0" applyFont="1" applyFill="1" applyBorder="1" applyAlignment="1">
      <alignment vertical="center" wrapText="1"/>
    </xf>
    <xf numFmtId="49" fontId="6" fillId="0" borderId="0" xfId="0" applyNumberFormat="1" applyFont="1" applyFill="1" applyBorder="1" applyAlignment="1">
      <alignment horizontal="center" vertical="center"/>
    </xf>
    <xf numFmtId="0" fontId="6" fillId="0" borderId="2" xfId="0" applyFont="1" applyFill="1" applyBorder="1" applyAlignment="1">
      <alignment vertical="center" wrapText="1"/>
    </xf>
    <xf numFmtId="49" fontId="6" fillId="0" borderId="2" xfId="0" applyNumberFormat="1" applyFont="1" applyFill="1" applyBorder="1" applyAlignment="1">
      <alignment horizontal="center" vertical="center"/>
    </xf>
    <xf numFmtId="4" fontId="1" fillId="0" borderId="2" xfId="0" applyNumberFormat="1" applyFont="1" applyBorder="1" applyAlignment="1">
      <alignment horizontal="right"/>
    </xf>
    <xf numFmtId="0" fontId="1" fillId="0" borderId="0" xfId="0" applyFont="1" applyBorder="1" applyAlignment="1">
      <alignment horizontal="left" vertical="center"/>
    </xf>
    <xf numFmtId="49" fontId="6" fillId="0" borderId="0" xfId="0" applyNumberFormat="1" applyFont="1" applyFill="1" applyBorder="1" applyAlignment="1">
      <alignment horizontal="left" vertical="center"/>
    </xf>
    <xf numFmtId="4" fontId="1" fillId="0" borderId="0" xfId="0" applyNumberFormat="1" applyFont="1" applyBorder="1" applyAlignment="1">
      <alignment horizontal="left" vertical="center"/>
    </xf>
    <xf numFmtId="1" fontId="6" fillId="0" borderId="0" xfId="0" applyNumberFormat="1" applyFont="1" applyBorder="1" applyAlignment="1">
      <alignment horizontal="center" vertical="center"/>
    </xf>
    <xf numFmtId="0" fontId="14" fillId="0" borderId="0" xfId="0" applyFont="1" applyBorder="1" applyAlignment="1">
      <alignment horizontal="right"/>
    </xf>
    <xf numFmtId="0" fontId="14" fillId="0" borderId="0" xfId="0" applyFont="1" applyBorder="1"/>
    <xf numFmtId="0" fontId="10" fillId="0" borderId="0" xfId="0" applyFont="1" applyBorder="1" applyAlignment="1">
      <alignment horizontal="left" vertical="top" wrapText="1"/>
    </xf>
    <xf numFmtId="0" fontId="5" fillId="0" borderId="0" xfId="0" applyFont="1" applyBorder="1" applyAlignment="1">
      <alignment horizontal="left" vertical="center"/>
    </xf>
    <xf numFmtId="4" fontId="1" fillId="0" borderId="0" xfId="0" applyNumberFormat="1" applyFont="1" applyBorder="1" applyAlignment="1">
      <alignment vertical="center"/>
    </xf>
    <xf numFmtId="4" fontId="1" fillId="2" borderId="0" xfId="0" applyNumberFormat="1" applyFont="1" applyFill="1" applyBorder="1" applyAlignment="1">
      <alignment vertical="center"/>
    </xf>
    <xf numFmtId="4" fontId="1" fillId="0" borderId="0" xfId="0" applyNumberFormat="1" applyFont="1" applyFill="1" applyBorder="1" applyAlignment="1">
      <alignment vertical="center"/>
    </xf>
    <xf numFmtId="4" fontId="3" fillId="0" borderId="0" xfId="0" applyNumberFormat="1" applyFont="1" applyBorder="1" applyAlignment="1">
      <alignment vertical="center"/>
    </xf>
    <xf numFmtId="0" fontId="6" fillId="0" borderId="0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vertical="center" wrapText="1"/>
    </xf>
    <xf numFmtId="0" fontId="6" fillId="0" borderId="0" xfId="0" applyFont="1" applyFill="1" applyBorder="1" applyAlignment="1">
      <alignment horizontal="left" vertical="center" wrapText="1"/>
    </xf>
    <xf numFmtId="4" fontId="1" fillId="0" borderId="0" xfId="0" applyNumberFormat="1" applyFont="1" applyBorder="1" applyAlignment="1">
      <alignment horizontal="right" vertical="center"/>
    </xf>
    <xf numFmtId="1" fontId="1" fillId="0" borderId="0" xfId="0" applyNumberFormat="1" applyFont="1" applyFill="1" applyBorder="1" applyAlignment="1">
      <alignment horizontal="center" vertical="top"/>
    </xf>
    <xf numFmtId="0" fontId="1" fillId="0" borderId="0" xfId="0" applyFont="1" applyFill="1" applyBorder="1" applyAlignment="1">
      <alignment horizontal="center" vertical="top"/>
    </xf>
    <xf numFmtId="0" fontId="1" fillId="0" borderId="0" xfId="0" applyFont="1" applyFill="1" applyBorder="1" applyAlignment="1">
      <alignment horizontal="left" vertical="center" wrapText="1"/>
    </xf>
    <xf numFmtId="4" fontId="1" fillId="0" borderId="0" xfId="0" applyNumberFormat="1" applyFont="1" applyFill="1" applyBorder="1" applyAlignment="1">
      <alignment horizontal="right"/>
    </xf>
    <xf numFmtId="4" fontId="1" fillId="0" borderId="0" xfId="0" applyNumberFormat="1" applyFont="1" applyFill="1" applyBorder="1" applyAlignment="1">
      <alignment horizontal="right" vertical="center"/>
    </xf>
    <xf numFmtId="0" fontId="1" fillId="0" borderId="0" xfId="0" applyFont="1" applyBorder="1" applyAlignment="1">
      <alignment horizontal="right" wrapText="1"/>
    </xf>
    <xf numFmtId="49" fontId="1" fillId="0" borderId="0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right"/>
    </xf>
    <xf numFmtId="0" fontId="6" fillId="0" borderId="0" xfId="0" applyFont="1" applyFill="1" applyBorder="1" applyAlignment="1">
      <alignment horizontal="right"/>
    </xf>
    <xf numFmtId="4" fontId="10" fillId="0" borderId="0" xfId="0" applyNumberFormat="1" applyFont="1" applyBorder="1" applyAlignment="1">
      <alignment horizontal="center" vertical="center"/>
    </xf>
    <xf numFmtId="4" fontId="1" fillId="2" borderId="0" xfId="0" applyNumberFormat="1" applyFont="1" applyFill="1" applyBorder="1" applyAlignment="1">
      <alignment horizontal="center" vertical="center"/>
    </xf>
    <xf numFmtId="4" fontId="1" fillId="0" borderId="0" xfId="0" applyNumberFormat="1" applyFont="1" applyFill="1" applyBorder="1" applyAlignment="1">
      <alignment horizontal="center" vertical="center"/>
    </xf>
    <xf numFmtId="4" fontId="1" fillId="0" borderId="0" xfId="0" applyNumberFormat="1" applyFont="1" applyBorder="1" applyAlignment="1">
      <alignment horizontal="center" vertical="center"/>
    </xf>
    <xf numFmtId="4" fontId="3" fillId="0" borderId="0" xfId="0" applyNumberFormat="1" applyFont="1" applyBorder="1" applyAlignment="1">
      <alignment horizontal="center" vertical="center"/>
    </xf>
    <xf numFmtId="4" fontId="1" fillId="0" borderId="0" xfId="0" applyNumberFormat="1" applyFont="1" applyFill="1" applyBorder="1"/>
    <xf numFmtId="2" fontId="1" fillId="2" borderId="0" xfId="0" applyNumberFormat="1" applyFont="1" applyFill="1" applyBorder="1" applyAlignment="1">
      <alignment horizontal="center" vertical="center"/>
    </xf>
    <xf numFmtId="2" fontId="1" fillId="0" borderId="0" xfId="0" applyNumberFormat="1" applyFont="1" applyFill="1" applyBorder="1" applyAlignment="1">
      <alignment horizontal="left" vertical="center"/>
    </xf>
    <xf numFmtId="2" fontId="1" fillId="0" borderId="2" xfId="0" applyNumberFormat="1" applyFont="1" applyFill="1" applyBorder="1" applyAlignment="1">
      <alignment horizontal="center" vertical="center"/>
    </xf>
    <xf numFmtId="4" fontId="6" fillId="0" borderId="0" xfId="0" applyNumberFormat="1" applyFont="1" applyFill="1" applyBorder="1" applyAlignment="1">
      <alignment horizontal="right" vertical="center"/>
    </xf>
    <xf numFmtId="0" fontId="6" fillId="0" borderId="7" xfId="0" applyFont="1" applyFill="1" applyBorder="1" applyAlignment="1">
      <alignment vertical="center" wrapText="1"/>
    </xf>
    <xf numFmtId="49" fontId="6" fillId="0" borderId="7" xfId="0" applyNumberFormat="1" applyFont="1" applyFill="1" applyBorder="1" applyAlignment="1">
      <alignment horizontal="center" vertical="center"/>
    </xf>
    <xf numFmtId="2" fontId="1" fillId="0" borderId="7" xfId="0" applyNumberFormat="1" applyFont="1" applyFill="1" applyBorder="1" applyAlignment="1">
      <alignment horizontal="center" vertical="center"/>
    </xf>
    <xf numFmtId="0" fontId="1" fillId="0" borderId="1" xfId="0" applyFont="1" applyBorder="1"/>
    <xf numFmtId="0" fontId="1" fillId="0" borderId="2" xfId="0" applyFont="1" applyBorder="1"/>
    <xf numFmtId="0" fontId="1" fillId="0" borderId="7" xfId="0" applyFont="1" applyBorder="1"/>
    <xf numFmtId="0" fontId="1" fillId="2" borderId="0" xfId="0" applyFont="1" applyFill="1" applyBorder="1" applyAlignment="1">
      <alignment horizontal="right"/>
    </xf>
    <xf numFmtId="49" fontId="1" fillId="2" borderId="0" xfId="0" applyNumberFormat="1" applyFont="1" applyFill="1" applyBorder="1" applyAlignment="1">
      <alignment horizontal="center" vertical="center"/>
    </xf>
    <xf numFmtId="4" fontId="1" fillId="2" borderId="0" xfId="0" applyNumberFormat="1" applyFont="1" applyFill="1" applyBorder="1" applyAlignment="1">
      <alignment horizontal="right" vertical="center"/>
    </xf>
    <xf numFmtId="4" fontId="6" fillId="0" borderId="0" xfId="0" applyNumberFormat="1" applyFont="1" applyBorder="1" applyAlignment="1">
      <alignment horizontal="right"/>
    </xf>
    <xf numFmtId="4" fontId="6" fillId="2" borderId="0" xfId="0" applyNumberFormat="1" applyFont="1" applyFill="1" applyBorder="1" applyAlignment="1">
      <alignment horizontal="right"/>
    </xf>
    <xf numFmtId="0" fontId="10" fillId="0" borderId="0" xfId="0" applyFont="1" applyBorder="1"/>
    <xf numFmtId="1" fontId="1" fillId="0" borderId="0" xfId="0" applyNumberFormat="1" applyFont="1" applyBorder="1" applyAlignment="1">
      <alignment horizontal="left" vertical="top"/>
    </xf>
    <xf numFmtId="0" fontId="1" fillId="0" borderId="0" xfId="0" applyFont="1" applyBorder="1" applyAlignment="1">
      <alignment horizontal="left" vertical="top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vertical="top"/>
    </xf>
    <xf numFmtId="4" fontId="1" fillId="0" borderId="0" xfId="0" applyNumberFormat="1" applyFont="1" applyBorder="1" applyAlignment="1">
      <alignment vertical="top"/>
    </xf>
    <xf numFmtId="1" fontId="1" fillId="0" borderId="3" xfId="0" applyNumberFormat="1" applyFont="1" applyBorder="1" applyAlignment="1">
      <alignment horizontal="center" vertical="top"/>
    </xf>
    <xf numFmtId="4" fontId="1" fillId="0" borderId="4" xfId="0" applyNumberFormat="1" applyFont="1" applyBorder="1" applyAlignment="1">
      <alignment horizontal="right"/>
    </xf>
    <xf numFmtId="0" fontId="1" fillId="0" borderId="0" xfId="0" applyFont="1" applyBorder="1" applyAlignment="1">
      <alignment horizontal="left"/>
    </xf>
    <xf numFmtId="0" fontId="1" fillId="0" borderId="0" xfId="0" applyNumberFormat="1" applyFont="1" applyBorder="1" applyAlignment="1">
      <alignment horizontal="center" wrapText="1"/>
    </xf>
    <xf numFmtId="0" fontId="1" fillId="0" borderId="0" xfId="0" applyFont="1" applyBorder="1" applyAlignment="1">
      <alignment horizontal="center"/>
    </xf>
    <xf numFmtId="2" fontId="1" fillId="0" borderId="0" xfId="4" applyNumberFormat="1" applyFont="1" applyBorder="1" applyAlignment="1">
      <alignment horizontal="right"/>
    </xf>
    <xf numFmtId="4" fontId="1" fillId="0" borderId="0" xfId="4" applyNumberFormat="1" applyFont="1" applyBorder="1" applyAlignment="1">
      <alignment horizontal="right"/>
    </xf>
    <xf numFmtId="0" fontId="8" fillId="0" borderId="0" xfId="0" applyFont="1" applyBorder="1" applyAlignment="1">
      <alignment horizontal="center" vertical="top"/>
    </xf>
    <xf numFmtId="2" fontId="1" fillId="0" borderId="0" xfId="0" applyNumberFormat="1" applyFont="1" applyBorder="1" applyAlignment="1">
      <alignment horizontal="right"/>
    </xf>
    <xf numFmtId="0" fontId="1" fillId="0" borderId="0" xfId="0" applyFont="1" applyFill="1" applyBorder="1" applyAlignment="1">
      <alignment horizontal="left" vertical="top" wrapText="1"/>
    </xf>
    <xf numFmtId="2" fontId="1" fillId="0" borderId="0" xfId="2" applyNumberFormat="1" applyFont="1" applyFill="1" applyBorder="1" applyAlignment="1" applyProtection="1">
      <alignment horizontal="right" wrapText="1"/>
    </xf>
    <xf numFmtId="0" fontId="1" fillId="0" borderId="0" xfId="2" applyFont="1" applyFill="1" applyBorder="1" applyAlignment="1" applyProtection="1">
      <alignment horizontal="left" wrapText="1"/>
    </xf>
    <xf numFmtId="0" fontId="1" fillId="0" borderId="0" xfId="2" applyFont="1" applyFill="1" applyBorder="1" applyAlignment="1" applyProtection="1">
      <alignment horizontal="left" wrapText="1"/>
      <protection locked="0"/>
    </xf>
    <xf numFmtId="0" fontId="1" fillId="0" borderId="0" xfId="2" applyFont="1" applyBorder="1" applyAlignment="1" applyProtection="1">
      <alignment horizontal="left" wrapText="1"/>
    </xf>
    <xf numFmtId="0" fontId="1" fillId="0" borderId="0" xfId="2" applyFont="1" applyBorder="1" applyAlignment="1" applyProtection="1">
      <alignment horizontal="left" wrapText="1"/>
      <protection locked="0"/>
    </xf>
    <xf numFmtId="0" fontId="1" fillId="0" borderId="0" xfId="0" applyFont="1" applyAlignment="1">
      <alignment horizontal="center"/>
    </xf>
    <xf numFmtId="0" fontId="6" fillId="0" borderId="0" xfId="0" applyFont="1" applyBorder="1" applyAlignment="1" applyProtection="1">
      <alignment vertical="top"/>
    </xf>
    <xf numFmtId="0" fontId="1" fillId="0" borderId="0" xfId="0" applyNumberFormat="1" applyFont="1" applyBorder="1" applyAlignment="1" applyProtection="1">
      <alignment horizontal="center" wrapText="1"/>
      <protection locked="0"/>
    </xf>
    <xf numFmtId="0" fontId="1" fillId="0" borderId="0" xfId="0" applyFont="1" applyBorder="1" applyAlignment="1" applyProtection="1">
      <alignment horizontal="left" vertical="top"/>
      <protection locked="0"/>
    </xf>
    <xf numFmtId="2" fontId="1" fillId="0" borderId="0" xfId="4" applyNumberFormat="1" applyFont="1" applyBorder="1" applyAlignment="1" applyProtection="1">
      <alignment horizontal="right"/>
      <protection locked="0"/>
    </xf>
    <xf numFmtId="4" fontId="1" fillId="0" borderId="0" xfId="4" applyNumberFormat="1" applyFont="1" applyBorder="1" applyAlignment="1" applyProtection="1">
      <alignment horizontal="right"/>
      <protection locked="0"/>
    </xf>
    <xf numFmtId="4" fontId="1" fillId="0" borderId="0" xfId="4" applyNumberFormat="1" applyFont="1" applyBorder="1" applyAlignment="1" applyProtection="1">
      <alignment horizontal="right"/>
    </xf>
    <xf numFmtId="0" fontId="1" fillId="0" borderId="0" xfId="0" applyFont="1" applyBorder="1" applyAlignment="1">
      <alignment horizontal="justify"/>
    </xf>
    <xf numFmtId="0" fontId="1" fillId="0" borderId="0" xfId="0" applyFont="1"/>
    <xf numFmtId="4" fontId="1" fillId="0" borderId="0" xfId="2" applyNumberFormat="1" applyFont="1" applyFill="1" applyAlignment="1" applyProtection="1">
      <alignment horizontal="right" wrapText="1"/>
    </xf>
    <xf numFmtId="0" fontId="1" fillId="0" borderId="0" xfId="0" applyFont="1" applyFill="1" applyBorder="1" applyAlignment="1">
      <alignment horizontal="center"/>
    </xf>
    <xf numFmtId="0" fontId="1" fillId="0" borderId="0" xfId="0" applyFont="1" applyAlignment="1">
      <alignment horizontal="left" vertical="top"/>
    </xf>
    <xf numFmtId="4" fontId="1" fillId="0" borderId="0" xfId="0" applyNumberFormat="1" applyFont="1" applyAlignment="1"/>
    <xf numFmtId="0" fontId="1" fillId="0" borderId="0" xfId="0" applyFont="1" applyAlignment="1"/>
    <xf numFmtId="4" fontId="1" fillId="0" borderId="0" xfId="0" applyNumberFormat="1" applyFont="1" applyAlignment="1">
      <alignment horizontal="right"/>
    </xf>
    <xf numFmtId="0" fontId="8" fillId="0" borderId="0" xfId="0" applyFont="1"/>
    <xf numFmtId="0" fontId="1" fillId="0" borderId="0" xfId="0" applyFont="1" applyAlignment="1">
      <alignment vertical="top"/>
    </xf>
    <xf numFmtId="0" fontId="1" fillId="0" borderId="0" xfId="0" applyFont="1" applyFill="1" applyAlignment="1">
      <alignment horizontal="center" vertical="top"/>
    </xf>
    <xf numFmtId="4" fontId="1" fillId="0" borderId="0" xfId="0" applyNumberFormat="1" applyFont="1" applyFill="1" applyAlignment="1">
      <alignment horizontal="right"/>
    </xf>
    <xf numFmtId="0" fontId="1" fillId="0" borderId="0" xfId="0" applyFont="1" applyFill="1" applyAlignment="1">
      <alignment vertical="top"/>
    </xf>
    <xf numFmtId="4" fontId="8" fillId="0" borderId="0" xfId="0" applyNumberFormat="1" applyFont="1" applyAlignment="1">
      <alignment horizontal="right"/>
    </xf>
    <xf numFmtId="0" fontId="1" fillId="0" borderId="0" xfId="2" applyFont="1" applyAlignment="1" applyProtection="1">
      <alignment horizontal="left" wrapText="1"/>
    </xf>
    <xf numFmtId="0" fontId="1" fillId="0" borderId="0" xfId="2" applyFont="1" applyAlignment="1" applyProtection="1">
      <alignment horizontal="left" wrapText="1"/>
      <protection locked="0"/>
    </xf>
    <xf numFmtId="4" fontId="1" fillId="0" borderId="0" xfId="2" applyNumberFormat="1" applyFont="1" applyFill="1" applyAlignment="1" applyProtection="1">
      <alignment horizontal="right" wrapText="1"/>
      <protection locked="0"/>
    </xf>
    <xf numFmtId="164" fontId="8" fillId="0" borderId="0" xfId="4" applyFont="1" applyBorder="1" applyAlignment="1" applyProtection="1">
      <alignment horizontal="center"/>
    </xf>
    <xf numFmtId="0" fontId="1" fillId="0" borderId="0" xfId="0" applyFont="1" applyBorder="1" applyAlignment="1">
      <alignment horizontal="right" vertical="top"/>
    </xf>
    <xf numFmtId="0" fontId="1" fillId="0" borderId="0" xfId="2" applyNumberFormat="1" applyFont="1" applyFill="1" applyBorder="1" applyAlignment="1" applyProtection="1">
      <alignment horizontal="center" vertical="top" wrapText="1"/>
    </xf>
    <xf numFmtId="49" fontId="1" fillId="0" borderId="0" xfId="0" applyNumberFormat="1" applyFont="1" applyFill="1" applyBorder="1" applyAlignment="1">
      <alignment vertical="top"/>
    </xf>
    <xf numFmtId="0" fontId="1" fillId="0" borderId="0" xfId="0" applyFont="1" applyAlignment="1">
      <alignment horizontal="center" vertical="top"/>
    </xf>
    <xf numFmtId="0" fontId="1" fillId="0" borderId="0" xfId="0" applyFont="1" applyFill="1" applyBorder="1" applyAlignment="1" applyProtection="1">
      <alignment horizontal="center" vertical="top"/>
      <protection hidden="1"/>
    </xf>
    <xf numFmtId="4" fontId="1" fillId="0" borderId="0" xfId="2" applyNumberFormat="1" applyFont="1" applyFill="1" applyBorder="1" applyAlignment="1" applyProtection="1">
      <alignment horizontal="right" wrapText="1"/>
      <protection locked="0"/>
    </xf>
    <xf numFmtId="2" fontId="1" fillId="0" borderId="0" xfId="0" applyNumberFormat="1" applyFont="1" applyFill="1" applyAlignment="1">
      <alignment horizontal="right"/>
    </xf>
    <xf numFmtId="0" fontId="1" fillId="0" borderId="0" xfId="0" applyFont="1" applyFill="1" applyBorder="1" applyAlignment="1" applyProtection="1">
      <alignment horizontal="center" vertical="top" wrapText="1"/>
      <protection hidden="1"/>
    </xf>
    <xf numFmtId="0" fontId="1" fillId="0" borderId="0" xfId="0" applyFont="1" applyFill="1" applyBorder="1" applyAlignment="1" applyProtection="1">
      <alignment vertical="top" wrapText="1"/>
      <protection hidden="1"/>
    </xf>
    <xf numFmtId="0" fontId="1" fillId="0" borderId="0" xfId="0" applyFont="1" applyBorder="1" applyAlignment="1" applyProtection="1">
      <alignment horizontal="center" vertical="top"/>
      <protection locked="0"/>
    </xf>
    <xf numFmtId="4" fontId="1" fillId="0" borderId="0" xfId="0" applyNumberFormat="1" applyFont="1" applyBorder="1" applyAlignment="1">
      <alignment horizontal="center"/>
    </xf>
    <xf numFmtId="4" fontId="1" fillId="0" borderId="0" xfId="2" applyNumberFormat="1" applyFont="1" applyFill="1" applyBorder="1" applyAlignment="1" applyProtection="1">
      <alignment horizontal="center" wrapText="1"/>
    </xf>
    <xf numFmtId="0" fontId="1" fillId="0" borderId="0" xfId="0" applyFont="1" applyBorder="1" applyAlignment="1">
      <alignment vertical="top" wrapText="1"/>
    </xf>
    <xf numFmtId="0" fontId="1" fillId="0" borderId="0" xfId="7" applyFont="1" applyFill="1" applyBorder="1"/>
    <xf numFmtId="0" fontId="1" fillId="0" borderId="0" xfId="7" applyFont="1" applyFill="1" applyBorder="1" applyAlignment="1">
      <alignment horizontal="right" wrapText="1"/>
    </xf>
    <xf numFmtId="2" fontId="25" fillId="0" borderId="0" xfId="0" applyNumberFormat="1" applyFont="1" applyFill="1" applyBorder="1" applyAlignment="1" applyProtection="1">
      <alignment horizontal="right" wrapText="1"/>
      <protection hidden="1"/>
    </xf>
    <xf numFmtId="0" fontId="1" fillId="0" borderId="0" xfId="4" applyNumberFormat="1" applyFont="1" applyBorder="1" applyAlignment="1">
      <alignment horizontal="center" vertical="top"/>
    </xf>
    <xf numFmtId="2" fontId="1" fillId="0" borderId="0" xfId="0" applyNumberFormat="1" applyFont="1" applyBorder="1" applyAlignment="1">
      <alignment horizontal="right" wrapText="1"/>
    </xf>
    <xf numFmtId="0" fontId="1" fillId="0" borderId="0" xfId="2" applyNumberFormat="1" applyFont="1" applyAlignment="1" applyProtection="1">
      <alignment horizontal="center" vertical="top" wrapText="1"/>
    </xf>
    <xf numFmtId="0" fontId="8" fillId="0" borderId="0" xfId="0" applyFont="1" applyFill="1" applyBorder="1" applyAlignment="1" applyProtection="1">
      <alignment horizontal="center" wrapText="1"/>
      <protection hidden="1"/>
    </xf>
    <xf numFmtId="4" fontId="1" fillId="0" borderId="0" xfId="0" applyNumberFormat="1" applyFont="1" applyBorder="1"/>
    <xf numFmtId="0" fontId="1" fillId="4" borderId="0" xfId="0" applyFont="1" applyFill="1" applyBorder="1"/>
    <xf numFmtId="4" fontId="1" fillId="0" borderId="0" xfId="0" applyNumberFormat="1" applyFont="1" applyFill="1" applyBorder="1" applyAlignment="1">
      <alignment horizontal="center"/>
    </xf>
    <xf numFmtId="0" fontId="1" fillId="2" borderId="0" xfId="0" applyFont="1" applyFill="1" applyBorder="1"/>
    <xf numFmtId="2" fontId="1" fillId="2" borderId="0" xfId="4" applyNumberFormat="1" applyFont="1" applyFill="1" applyBorder="1" applyAlignment="1" applyProtection="1">
      <alignment horizontal="right"/>
      <protection locked="0"/>
    </xf>
    <xf numFmtId="4" fontId="1" fillId="2" borderId="0" xfId="4" applyNumberFormat="1" applyFont="1" applyFill="1" applyBorder="1" applyAlignment="1" applyProtection="1">
      <alignment horizontal="right"/>
      <protection locked="0"/>
    </xf>
    <xf numFmtId="4" fontId="1" fillId="2" borderId="0" xfId="4" applyNumberFormat="1" applyFont="1" applyFill="1" applyBorder="1" applyAlignment="1" applyProtection="1">
      <alignment horizontal="right"/>
    </xf>
    <xf numFmtId="2" fontId="1" fillId="2" borderId="0" xfId="2" applyNumberFormat="1" applyFont="1" applyFill="1" applyBorder="1" applyAlignment="1" applyProtection="1">
      <alignment horizontal="right" wrapText="1"/>
    </xf>
    <xf numFmtId="4" fontId="1" fillId="2" borderId="0" xfId="8" applyNumberFormat="1" applyFont="1" applyFill="1" applyBorder="1" applyAlignment="1" applyProtection="1">
      <alignment horizontal="right"/>
    </xf>
    <xf numFmtId="0" fontId="6" fillId="2" borderId="0" xfId="0" applyFont="1" applyFill="1" applyBorder="1" applyAlignment="1" applyProtection="1">
      <alignment horizontal="center" vertical="top"/>
      <protection locked="0"/>
    </xf>
    <xf numFmtId="0" fontId="6" fillId="2" borderId="0" xfId="0" applyFont="1" applyFill="1" applyBorder="1"/>
    <xf numFmtId="4" fontId="1" fillId="0" borderId="0" xfId="4" applyNumberFormat="1" applyFont="1" applyBorder="1" applyAlignment="1" applyProtection="1">
      <alignment horizontal="right" vertical="top"/>
      <protection locked="0"/>
    </xf>
    <xf numFmtId="4" fontId="6" fillId="0" borderId="0" xfId="0" applyNumberFormat="1" applyFont="1" applyFill="1" applyBorder="1" applyAlignment="1">
      <alignment vertical="center"/>
    </xf>
    <xf numFmtId="0" fontId="6" fillId="2" borderId="0" xfId="0" applyFont="1" applyFill="1" applyBorder="1" applyAlignment="1">
      <alignment horizontal="left" vertical="center"/>
    </xf>
    <xf numFmtId="0" fontId="13" fillId="0" borderId="0" xfId="0" applyFont="1" applyBorder="1"/>
    <xf numFmtId="0" fontId="10" fillId="0" borderId="1" xfId="0" applyFont="1" applyFill="1" applyBorder="1" applyAlignment="1">
      <alignment horizontal="right"/>
    </xf>
    <xf numFmtId="0" fontId="10" fillId="0" borderId="0" xfId="0" applyFont="1" applyBorder="1" applyAlignment="1">
      <alignment horizontal="right" vertical="top"/>
    </xf>
    <xf numFmtId="0" fontId="1" fillId="0" borderId="0" xfId="0" applyFont="1" applyBorder="1" applyAlignment="1" applyProtection="1">
      <alignment horizontal="right"/>
      <protection locked="0"/>
    </xf>
    <xf numFmtId="0" fontId="1" fillId="2" borderId="0" xfId="0" applyFont="1" applyFill="1" applyBorder="1" applyAlignment="1" applyProtection="1">
      <alignment horizontal="right"/>
      <protection locked="0"/>
    </xf>
    <xf numFmtId="0" fontId="1" fillId="0" borderId="0" xfId="0" applyFont="1" applyAlignment="1">
      <alignment horizontal="right"/>
    </xf>
    <xf numFmtId="2" fontId="6" fillId="2" borderId="0" xfId="0" applyNumberFormat="1" applyFont="1" applyFill="1" applyBorder="1" applyAlignment="1">
      <alignment horizontal="right"/>
    </xf>
    <xf numFmtId="0" fontId="1" fillId="0" borderId="0" xfId="0" applyFont="1" applyAlignment="1">
      <alignment wrapText="1"/>
    </xf>
    <xf numFmtId="4" fontId="1" fillId="0" borderId="0" xfId="0" applyNumberFormat="1" applyFont="1"/>
    <xf numFmtId="0" fontId="1" fillId="0" borderId="0" xfId="0" applyFont="1" applyAlignment="1">
      <alignment horizontal="right" vertical="top"/>
    </xf>
    <xf numFmtId="0" fontId="6" fillId="0" borderId="0" xfId="0" applyFont="1" applyBorder="1" applyAlignment="1">
      <alignment horizontal="justify" vertical="top"/>
    </xf>
    <xf numFmtId="0" fontId="1" fillId="0" borderId="0" xfId="0" applyFont="1" applyFill="1" applyAlignment="1">
      <alignment horizontal="right" vertical="top"/>
    </xf>
    <xf numFmtId="0" fontId="1" fillId="0" borderId="0" xfId="0" applyFont="1" applyFill="1"/>
    <xf numFmtId="0" fontId="6" fillId="0" borderId="0" xfId="0" applyFont="1" applyFill="1" applyBorder="1"/>
    <xf numFmtId="0" fontId="10" fillId="0" borderId="1" xfId="0" applyFont="1" applyFill="1" applyBorder="1" applyAlignment="1">
      <alignment horizontal="left" vertical="center"/>
    </xf>
    <xf numFmtId="4" fontId="10" fillId="0" borderId="1" xfId="0" applyNumberFormat="1" applyFont="1" applyBorder="1" applyAlignment="1">
      <alignment horizontal="right" vertical="center"/>
    </xf>
    <xf numFmtId="4" fontId="11" fillId="0" borderId="1" xfId="0" applyNumberFormat="1" applyFont="1" applyFill="1" applyBorder="1" applyAlignment="1">
      <alignment horizontal="right" vertical="center"/>
    </xf>
    <xf numFmtId="0" fontId="10" fillId="0" borderId="0" xfId="0" applyFont="1" applyBorder="1" applyAlignment="1">
      <alignment horizontal="right" vertical="center"/>
    </xf>
    <xf numFmtId="0" fontId="10" fillId="0" borderId="0" xfId="0" applyFont="1" applyBorder="1" applyAlignment="1">
      <alignment horizontal="left" vertical="center"/>
    </xf>
    <xf numFmtId="0" fontId="10" fillId="0" borderId="0" xfId="0" applyFont="1" applyBorder="1" applyAlignment="1">
      <alignment vertical="center"/>
    </xf>
    <xf numFmtId="0" fontId="10" fillId="0" borderId="1" xfId="0" applyFont="1" applyFill="1" applyBorder="1" applyAlignment="1">
      <alignment horizontal="right" vertical="center"/>
    </xf>
    <xf numFmtId="166" fontId="11" fillId="0" borderId="1" xfId="0" applyNumberFormat="1" applyFont="1" applyFill="1" applyBorder="1" applyAlignment="1">
      <alignment horizontal="right" vertical="center"/>
    </xf>
    <xf numFmtId="0" fontId="5" fillId="0" borderId="0" xfId="0" applyFont="1" applyBorder="1" applyAlignment="1">
      <alignment vertical="center"/>
    </xf>
    <xf numFmtId="0" fontId="14" fillId="0" borderId="0" xfId="0" applyFont="1" applyBorder="1" applyAlignment="1">
      <alignment horizontal="left" vertical="center"/>
    </xf>
    <xf numFmtId="0" fontId="14" fillId="0" borderId="0" xfId="0" applyFont="1" applyBorder="1" applyAlignment="1">
      <alignment vertical="center"/>
    </xf>
    <xf numFmtId="2" fontId="10" fillId="0" borderId="0" xfId="0" applyNumberFormat="1" applyFont="1" applyBorder="1" applyAlignment="1">
      <alignment horizontal="center" vertical="center"/>
    </xf>
    <xf numFmtId="2" fontId="6" fillId="0" borderId="0" xfId="0" applyNumberFormat="1" applyFont="1" applyBorder="1" applyAlignment="1">
      <alignment horizontal="right"/>
    </xf>
    <xf numFmtId="4" fontId="6" fillId="0" borderId="0" xfId="4" applyNumberFormat="1" applyFont="1" applyBorder="1" applyAlignment="1" applyProtection="1">
      <alignment horizontal="right"/>
    </xf>
    <xf numFmtId="0" fontId="8" fillId="0" borderId="0" xfId="0" applyFont="1" applyFill="1" applyBorder="1" applyAlignment="1">
      <alignment horizontal="right"/>
    </xf>
    <xf numFmtId="4" fontId="8" fillId="0" borderId="0" xfId="0" applyNumberFormat="1" applyFont="1" applyFill="1" applyBorder="1" applyAlignment="1">
      <alignment vertical="center"/>
    </xf>
    <xf numFmtId="49" fontId="10" fillId="0" borderId="0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vertical="center" wrapText="1"/>
    </xf>
    <xf numFmtId="4" fontId="13" fillId="7" borderId="6" xfId="0" applyNumberFormat="1" applyFont="1" applyFill="1" applyBorder="1" applyAlignment="1">
      <alignment horizontal="center" vertical="center" wrapText="1"/>
    </xf>
    <xf numFmtId="4" fontId="13" fillId="9" borderId="9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 applyProtection="1">
      <alignment horizontal="center" vertical="top"/>
      <protection locked="0"/>
    </xf>
    <xf numFmtId="0" fontId="1" fillId="0" borderId="0" xfId="0" applyFont="1" applyFill="1" applyBorder="1" applyAlignment="1" applyProtection="1">
      <alignment horizontal="left" vertical="top" wrapText="1"/>
      <protection locked="0"/>
    </xf>
    <xf numFmtId="4" fontId="1" fillId="0" borderId="0" xfId="4" applyNumberFormat="1" applyFont="1" applyFill="1" applyBorder="1" applyAlignment="1" applyProtection="1">
      <alignment horizontal="right"/>
      <protection locked="0"/>
    </xf>
    <xf numFmtId="0" fontId="1" fillId="0" borderId="3" xfId="0" applyFont="1" applyFill="1" applyBorder="1" applyAlignment="1">
      <alignment horizontal="right"/>
    </xf>
    <xf numFmtId="0" fontId="36" fillId="0" borderId="3" xfId="0" applyFont="1" applyFill="1" applyBorder="1" applyAlignment="1">
      <alignment horizontal="center" vertical="top"/>
    </xf>
    <xf numFmtId="0" fontId="8" fillId="0" borderId="3" xfId="0" applyFont="1" applyBorder="1"/>
    <xf numFmtId="4" fontId="11" fillId="0" borderId="0" xfId="0" applyNumberFormat="1" applyFont="1" applyFill="1" applyBorder="1" applyAlignment="1">
      <alignment horizontal="right"/>
    </xf>
    <xf numFmtId="0" fontId="1" fillId="0" borderId="3" xfId="0" applyFont="1" applyFill="1" applyBorder="1"/>
    <xf numFmtId="0" fontId="1" fillId="0" borderId="3" xfId="0" applyFont="1" applyBorder="1"/>
    <xf numFmtId="0" fontId="6" fillId="0" borderId="3" xfId="0" applyFont="1" applyBorder="1" applyAlignment="1" applyProtection="1">
      <alignment vertical="top"/>
    </xf>
    <xf numFmtId="0" fontId="1" fillId="2" borderId="3" xfId="0" applyFont="1" applyFill="1" applyBorder="1"/>
    <xf numFmtId="4" fontId="18" fillId="0" borderId="0" xfId="0" applyNumberFormat="1" applyFont="1" applyFill="1" applyBorder="1" applyAlignment="1">
      <alignment horizontal="right" vertical="center"/>
    </xf>
    <xf numFmtId="4" fontId="57" fillId="0" borderId="20" xfId="0" applyNumberFormat="1" applyFont="1" applyFill="1" applyBorder="1" applyAlignment="1">
      <alignment horizontal="center" vertical="center"/>
    </xf>
    <xf numFmtId="4" fontId="62" fillId="0" borderId="0" xfId="0" applyNumberFormat="1" applyFont="1" applyBorder="1" applyAlignment="1">
      <alignment horizontal="center" vertical="center"/>
    </xf>
    <xf numFmtId="0" fontId="1" fillId="0" borderId="19" xfId="0" applyFont="1" applyFill="1" applyBorder="1"/>
    <xf numFmtId="4" fontId="1" fillId="0" borderId="3" xfId="0" applyNumberFormat="1" applyFont="1" applyBorder="1"/>
    <xf numFmtId="0" fontId="62" fillId="0" borderId="0" xfId="0" applyFont="1" applyFill="1" applyBorder="1" applyAlignment="1">
      <alignment horizontal="center"/>
    </xf>
    <xf numFmtId="0" fontId="66" fillId="0" borderId="3" xfId="0" applyFont="1" applyBorder="1"/>
    <xf numFmtId="4" fontId="66" fillId="0" borderId="3" xfId="0" applyNumberFormat="1" applyFont="1" applyBorder="1" applyAlignment="1">
      <alignment horizontal="center"/>
    </xf>
    <xf numFmtId="4" fontId="56" fillId="0" borderId="3" xfId="0" applyNumberFormat="1" applyFont="1" applyBorder="1" applyAlignment="1">
      <alignment horizontal="center" vertical="center"/>
    </xf>
    <xf numFmtId="4" fontId="56" fillId="0" borderId="3" xfId="0" applyNumberFormat="1" applyFont="1" applyBorder="1" applyAlignment="1">
      <alignment horizontal="center" vertical="top"/>
    </xf>
    <xf numFmtId="0" fontId="1" fillId="0" borderId="19" xfId="0" applyFont="1" applyBorder="1" applyAlignment="1">
      <alignment horizontal="right"/>
    </xf>
    <xf numFmtId="0" fontId="6" fillId="0" borderId="19" xfId="0" applyFont="1" applyFill="1" applyBorder="1"/>
    <xf numFmtId="0" fontId="6" fillId="0" borderId="3" xfId="0" applyFont="1" applyFill="1" applyBorder="1"/>
    <xf numFmtId="0" fontId="10" fillId="0" borderId="0" xfId="0" applyFont="1" applyFill="1" applyBorder="1" applyAlignment="1">
      <alignment horizontal="right"/>
    </xf>
    <xf numFmtId="0" fontId="10" fillId="0" borderId="0" xfId="0" applyFont="1" applyBorder="1" applyAlignment="1">
      <alignment horizontal="left" vertical="top"/>
    </xf>
    <xf numFmtId="0" fontId="34" fillId="0" borderId="19" xfId="0" applyFont="1" applyBorder="1" applyAlignment="1">
      <alignment horizontal="center"/>
    </xf>
    <xf numFmtId="0" fontId="1" fillId="0" borderId="19" xfId="0" applyFont="1" applyBorder="1" applyAlignment="1">
      <alignment horizontal="right" vertical="center"/>
    </xf>
    <xf numFmtId="4" fontId="64" fillId="0" borderId="19" xfId="0" applyNumberFormat="1" applyFont="1" applyFill="1" applyBorder="1" applyAlignment="1">
      <alignment horizontal="center" vertical="center"/>
    </xf>
    <xf numFmtId="4" fontId="67" fillId="0" borderId="0" xfId="0" applyNumberFormat="1" applyFont="1" applyBorder="1" applyAlignment="1">
      <alignment horizontal="center" vertical="center"/>
    </xf>
    <xf numFmtId="2" fontId="67" fillId="0" borderId="0" xfId="0" applyNumberFormat="1" applyFont="1" applyBorder="1" applyAlignment="1">
      <alignment horizontal="center" vertical="center"/>
    </xf>
    <xf numFmtId="49" fontId="67" fillId="0" borderId="0" xfId="0" applyNumberFormat="1" applyFont="1" applyBorder="1" applyAlignment="1">
      <alignment horizontal="center" vertical="center"/>
    </xf>
    <xf numFmtId="4" fontId="13" fillId="8" borderId="6" xfId="0" applyNumberFormat="1" applyFont="1" applyFill="1" applyBorder="1" applyAlignment="1">
      <alignment horizontal="center" vertical="center" wrapText="1"/>
    </xf>
    <xf numFmtId="0" fontId="61" fillId="0" borderId="0" xfId="0" applyFont="1" applyBorder="1" applyAlignment="1">
      <alignment horizontal="right"/>
    </xf>
    <xf numFmtId="0" fontId="1" fillId="0" borderId="7" xfId="0" applyNumberFormat="1" applyFont="1" applyBorder="1" applyAlignment="1" applyProtection="1">
      <alignment horizontal="center" wrapText="1"/>
      <protection locked="0"/>
    </xf>
    <xf numFmtId="0" fontId="1" fillId="0" borderId="7" xfId="0" applyFont="1" applyBorder="1" applyAlignment="1" applyProtection="1">
      <alignment horizontal="right"/>
      <protection locked="0"/>
    </xf>
    <xf numFmtId="2" fontId="1" fillId="0" borderId="7" xfId="4" applyNumberFormat="1" applyFont="1" applyBorder="1" applyAlignment="1" applyProtection="1">
      <alignment horizontal="right"/>
      <protection locked="0"/>
    </xf>
    <xf numFmtId="4" fontId="1" fillId="0" borderId="7" xfId="4" applyNumberFormat="1" applyFont="1" applyBorder="1" applyAlignment="1" applyProtection="1">
      <alignment horizontal="right"/>
      <protection locked="0"/>
    </xf>
    <xf numFmtId="0" fontId="1" fillId="0" borderId="0" xfId="0" applyFont="1" applyFill="1" applyBorder="1" applyAlignment="1" applyProtection="1">
      <alignment horizontal="right"/>
      <protection locked="0"/>
    </xf>
    <xf numFmtId="0" fontId="1" fillId="0" borderId="7" xfId="0" applyFont="1" applyBorder="1" applyAlignment="1">
      <alignment horizontal="right" wrapText="1"/>
    </xf>
    <xf numFmtId="0" fontId="1" fillId="0" borderId="7" xfId="4" applyNumberFormat="1" applyFont="1" applyBorder="1" applyAlignment="1">
      <alignment horizontal="center" vertical="top"/>
    </xf>
    <xf numFmtId="0" fontId="6" fillId="0" borderId="7" xfId="0" applyFont="1" applyBorder="1" applyAlignment="1">
      <alignment horizontal="left"/>
    </xf>
    <xf numFmtId="0" fontId="6" fillId="0" borderId="7" xfId="0" applyFont="1" applyBorder="1" applyAlignment="1">
      <alignment horizontal="right"/>
    </xf>
    <xf numFmtId="2" fontId="6" fillId="0" borderId="7" xfId="0" applyNumberFormat="1" applyFont="1" applyBorder="1" applyAlignment="1">
      <alignment horizontal="right" wrapText="1"/>
    </xf>
    <xf numFmtId="4" fontId="6" fillId="0" borderId="7" xfId="4" applyNumberFormat="1" applyFont="1" applyBorder="1" applyAlignment="1">
      <alignment horizontal="right"/>
    </xf>
    <xf numFmtId="0" fontId="35" fillId="0" borderId="3" xfId="0" applyFont="1" applyFill="1" applyBorder="1" applyAlignment="1">
      <alignment horizontal="center" vertical="top"/>
    </xf>
    <xf numFmtId="0" fontId="1" fillId="0" borderId="3" xfId="0" applyFont="1" applyBorder="1" applyAlignment="1">
      <alignment horizontal="center"/>
    </xf>
    <xf numFmtId="4" fontId="18" fillId="0" borderId="7" xfId="4" applyNumberFormat="1" applyFont="1" applyBorder="1" applyAlignment="1" applyProtection="1">
      <alignment horizontal="right"/>
    </xf>
    <xf numFmtId="4" fontId="18" fillId="7" borderId="6" xfId="4" applyNumberFormat="1" applyFont="1" applyFill="1" applyBorder="1" applyAlignment="1" applyProtection="1">
      <alignment horizontal="center"/>
    </xf>
    <xf numFmtId="4" fontId="63" fillId="0" borderId="3" xfId="0" applyNumberFormat="1" applyFont="1" applyBorder="1" applyAlignment="1">
      <alignment horizontal="center" vertical="center"/>
    </xf>
    <xf numFmtId="0" fontId="1" fillId="0" borderId="7" xfId="0" applyNumberFormat="1" applyFont="1" applyBorder="1" applyAlignment="1">
      <alignment horizontal="right" wrapText="1"/>
    </xf>
    <xf numFmtId="4" fontId="6" fillId="0" borderId="7" xfId="2" applyNumberFormat="1" applyFont="1" applyFill="1" applyBorder="1" applyAlignment="1" applyProtection="1">
      <alignment horizontal="right" wrapText="1"/>
    </xf>
    <xf numFmtId="4" fontId="1" fillId="0" borderId="0" xfId="4" applyNumberFormat="1" applyFont="1" applyFill="1" applyBorder="1" applyAlignment="1">
      <alignment horizontal="right"/>
    </xf>
    <xf numFmtId="4" fontId="13" fillId="9" borderId="6" xfId="0" applyNumberFormat="1" applyFont="1" applyFill="1" applyBorder="1" applyAlignment="1">
      <alignment horizontal="center" vertical="center" wrapText="1"/>
    </xf>
    <xf numFmtId="2" fontId="32" fillId="0" borderId="0" xfId="0" applyNumberFormat="1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vertical="top"/>
    </xf>
    <xf numFmtId="4" fontId="10" fillId="0" borderId="0" xfId="0" applyNumberFormat="1" applyFont="1" applyFill="1" applyBorder="1" applyAlignment="1">
      <alignment horizontal="right"/>
    </xf>
    <xf numFmtId="4" fontId="11" fillId="0" borderId="0" xfId="0" applyNumberFormat="1" applyFont="1" applyFill="1" applyBorder="1" applyAlignment="1">
      <alignment horizontal="right" vertical="center"/>
    </xf>
    <xf numFmtId="0" fontId="1" fillId="0" borderId="0" xfId="0" applyFont="1" applyFill="1" applyBorder="1" applyAlignment="1">
      <alignment horizontal="right" wrapText="1"/>
    </xf>
    <xf numFmtId="0" fontId="1" fillId="0" borderId="0" xfId="0" applyFont="1" applyFill="1" applyAlignment="1">
      <alignment horizontal="left" vertical="top"/>
    </xf>
    <xf numFmtId="4" fontId="63" fillId="0" borderId="3" xfId="0" applyNumberFormat="1" applyFont="1" applyBorder="1" applyAlignment="1">
      <alignment horizontal="center" vertical="top"/>
    </xf>
    <xf numFmtId="0" fontId="34" fillId="0" borderId="3" xfId="0" applyFont="1" applyFill="1" applyBorder="1" applyAlignment="1">
      <alignment horizontal="center" vertical="top"/>
    </xf>
    <xf numFmtId="0" fontId="1" fillId="0" borderId="21" xfId="0" applyFont="1" applyFill="1" applyBorder="1" applyAlignment="1">
      <alignment horizontal="right"/>
    </xf>
    <xf numFmtId="0" fontId="10" fillId="0" borderId="19" xfId="0" applyFont="1" applyBorder="1" applyAlignment="1">
      <alignment horizontal="right"/>
    </xf>
    <xf numFmtId="0" fontId="1" fillId="0" borderId="24" xfId="0" applyFont="1" applyBorder="1" applyAlignment="1">
      <alignment horizontal="right"/>
    </xf>
    <xf numFmtId="0" fontId="10" fillId="0" borderId="19" xfId="0" applyFont="1" applyFill="1" applyBorder="1" applyAlignment="1">
      <alignment horizontal="right"/>
    </xf>
    <xf numFmtId="0" fontId="1" fillId="0" borderId="24" xfId="0" applyFont="1" applyFill="1" applyBorder="1" applyAlignment="1">
      <alignment horizontal="right"/>
    </xf>
    <xf numFmtId="0" fontId="62" fillId="0" borderId="0" xfId="0" applyFont="1" applyBorder="1" applyAlignment="1">
      <alignment horizontal="center" vertical="center"/>
    </xf>
    <xf numFmtId="0" fontId="62" fillId="0" borderId="0" xfId="0" applyFont="1" applyBorder="1" applyAlignment="1">
      <alignment horizontal="center"/>
    </xf>
    <xf numFmtId="4" fontId="62" fillId="0" borderId="3" xfId="0" applyNumberFormat="1" applyFont="1" applyBorder="1" applyAlignment="1">
      <alignment horizontal="center" vertical="top"/>
    </xf>
    <xf numFmtId="4" fontId="6" fillId="7" borderId="6" xfId="0" applyNumberFormat="1" applyFont="1" applyFill="1" applyBorder="1" applyAlignment="1">
      <alignment horizontal="center"/>
    </xf>
    <xf numFmtId="4" fontId="6" fillId="9" borderId="6" xfId="0" applyNumberFormat="1" applyFont="1" applyFill="1" applyBorder="1" applyAlignment="1">
      <alignment horizontal="center"/>
    </xf>
    <xf numFmtId="0" fontId="64" fillId="0" borderId="3" xfId="0" applyFont="1" applyBorder="1" applyAlignment="1">
      <alignment horizontal="center"/>
    </xf>
    <xf numFmtId="0" fontId="65" fillId="0" borderId="3" xfId="0" applyFont="1" applyFill="1" applyBorder="1"/>
    <xf numFmtId="4" fontId="18" fillId="9" borderId="6" xfId="4" applyNumberFormat="1" applyFont="1" applyFill="1" applyBorder="1" applyAlignment="1" applyProtection="1">
      <alignment horizontal="center"/>
    </xf>
    <xf numFmtId="4" fontId="6" fillId="9" borderId="6" xfId="0" applyNumberFormat="1" applyFont="1" applyFill="1" applyBorder="1" applyAlignment="1">
      <alignment horizontal="center" vertical="center"/>
    </xf>
    <xf numFmtId="4" fontId="6" fillId="7" borderId="25" xfId="0" applyNumberFormat="1" applyFont="1" applyFill="1" applyBorder="1" applyAlignment="1">
      <alignment horizontal="center" vertical="center"/>
    </xf>
    <xf numFmtId="2" fontId="61" fillId="0" borderId="2" xfId="0" applyNumberFormat="1" applyFont="1" applyBorder="1" applyAlignment="1">
      <alignment vertical="top"/>
    </xf>
    <xf numFmtId="0" fontId="61" fillId="0" borderId="2" xfId="0" applyFont="1" applyBorder="1" applyAlignment="1">
      <alignment horizontal="right"/>
    </xf>
    <xf numFmtId="49" fontId="1" fillId="0" borderId="0" xfId="0" applyNumberFormat="1" applyFont="1" applyFill="1" applyAlignment="1" applyProtection="1">
      <alignment horizontal="left" vertical="top" wrapText="1"/>
      <protection locked="0"/>
    </xf>
    <xf numFmtId="4" fontId="1" fillId="0" borderId="0" xfId="0" applyNumberFormat="1" applyFont="1" applyAlignment="1" applyProtection="1">
      <alignment horizontal="center"/>
      <protection locked="0"/>
    </xf>
    <xf numFmtId="170" fontId="1" fillId="0" borderId="0" xfId="0" applyNumberFormat="1" applyFont="1" applyBorder="1" applyAlignment="1" applyProtection="1">
      <alignment horizontal="right"/>
      <protection locked="0"/>
    </xf>
    <xf numFmtId="4" fontId="1" fillId="0" borderId="0" xfId="0" applyNumberFormat="1" applyFont="1" applyAlignment="1" applyProtection="1">
      <alignment horizontal="right"/>
      <protection locked="0"/>
    </xf>
    <xf numFmtId="49" fontId="1" fillId="0" borderId="0" xfId="0" applyNumberFormat="1" applyFont="1" applyFill="1" applyBorder="1" applyAlignment="1" applyProtection="1">
      <alignment horizontal="left" vertical="top" wrapText="1"/>
      <protection locked="0"/>
    </xf>
    <xf numFmtId="170" fontId="1" fillId="0" borderId="0" xfId="0" applyNumberFormat="1" applyFont="1" applyFill="1" applyBorder="1" applyAlignment="1" applyProtection="1">
      <alignment horizontal="right"/>
      <protection locked="0"/>
    </xf>
    <xf numFmtId="4" fontId="1" fillId="0" borderId="0" xfId="0" applyNumberFormat="1" applyFont="1" applyFill="1" applyAlignment="1" applyProtection="1">
      <alignment horizontal="right"/>
      <protection locked="0"/>
    </xf>
    <xf numFmtId="4" fontId="1" fillId="0" borderId="0" xfId="0" applyNumberFormat="1" applyFont="1" applyFill="1" applyAlignment="1" applyProtection="1">
      <alignment horizontal="center"/>
      <protection locked="0"/>
    </xf>
    <xf numFmtId="170" fontId="6" fillId="0" borderId="0" xfId="0" applyNumberFormat="1" applyFont="1" applyAlignment="1" applyProtection="1">
      <alignment vertical="center"/>
      <protection locked="0"/>
    </xf>
    <xf numFmtId="170" fontId="6" fillId="0" borderId="0" xfId="0" applyNumberFormat="1" applyFont="1" applyAlignment="1">
      <alignment vertical="center"/>
    </xf>
    <xf numFmtId="4" fontId="1" fillId="0" borderId="0" xfId="0" applyNumberFormat="1" applyFont="1" applyBorder="1" applyAlignment="1" applyProtection="1">
      <alignment horizontal="right"/>
      <protection locked="0"/>
    </xf>
    <xf numFmtId="4" fontId="1" fillId="0" borderId="0" xfId="0" applyNumberFormat="1" applyFont="1" applyFill="1" applyBorder="1" applyAlignment="1" applyProtection="1">
      <alignment horizontal="right"/>
      <protection locked="0"/>
    </xf>
    <xf numFmtId="49" fontId="23" fillId="0" borderId="0" xfId="0" applyNumberFormat="1" applyFont="1" applyFill="1" applyBorder="1" applyAlignment="1" applyProtection="1">
      <alignment horizontal="left" vertical="justify" wrapText="1"/>
      <protection locked="0"/>
    </xf>
    <xf numFmtId="4" fontId="6" fillId="0" borderId="7" xfId="4" applyNumberFormat="1" applyFont="1" applyBorder="1" applyAlignment="1" applyProtection="1">
      <alignment horizontal="right"/>
    </xf>
    <xf numFmtId="49" fontId="1" fillId="0" borderId="0" xfId="0" applyNumberFormat="1" applyFont="1" applyFill="1" applyAlignment="1" applyProtection="1">
      <alignment horizontal="center" vertical="top" wrapText="1"/>
      <protection locked="0"/>
    </xf>
    <xf numFmtId="0" fontId="1" fillId="0" borderId="0" xfId="0" applyFont="1" applyBorder="1" applyAlignment="1">
      <alignment horizontal="center" vertical="top" wrapText="1"/>
    </xf>
    <xf numFmtId="0" fontId="1" fillId="0" borderId="0" xfId="0" applyFont="1" applyFill="1" applyBorder="1" applyAlignment="1" applyProtection="1">
      <alignment horizontal="center" vertical="top" wrapText="1"/>
      <protection locked="0"/>
    </xf>
    <xf numFmtId="0" fontId="1" fillId="0" borderId="0" xfId="7" applyFont="1" applyFill="1" applyBorder="1" applyAlignment="1">
      <alignment horizontal="center"/>
    </xf>
    <xf numFmtId="4" fontId="66" fillId="0" borderId="3" xfId="0" applyNumberFormat="1" applyFont="1" applyFill="1" applyBorder="1" applyAlignment="1">
      <alignment horizontal="center"/>
    </xf>
    <xf numFmtId="170" fontId="6" fillId="0" borderId="0" xfId="0" applyNumberFormat="1" applyFont="1" applyFill="1" applyAlignment="1" applyProtection="1">
      <alignment vertical="center"/>
      <protection locked="0"/>
    </xf>
    <xf numFmtId="170" fontId="6" fillId="0" borderId="0" xfId="0" applyNumberFormat="1" applyFont="1" applyFill="1" applyAlignment="1">
      <alignment vertical="center"/>
    </xf>
    <xf numFmtId="49" fontId="1" fillId="0" borderId="0" xfId="0" applyNumberFormat="1" applyFont="1" applyAlignment="1" applyProtection="1">
      <alignment horizontal="center" vertical="top" wrapText="1"/>
      <protection locked="0"/>
    </xf>
    <xf numFmtId="170" fontId="6" fillId="33" borderId="0" xfId="0" applyNumberFormat="1" applyFont="1" applyFill="1" applyAlignment="1" applyProtection="1">
      <alignment vertical="center"/>
      <protection locked="0"/>
    </xf>
    <xf numFmtId="170" fontId="6" fillId="33" borderId="0" xfId="0" applyNumberFormat="1" applyFont="1" applyFill="1" applyAlignment="1">
      <alignment vertical="center"/>
    </xf>
    <xf numFmtId="49" fontId="1" fillId="0" borderId="0" xfId="0" applyNumberFormat="1" applyFont="1" applyFill="1" applyBorder="1" applyAlignment="1" applyProtection="1">
      <alignment horizontal="center" vertical="top" wrapText="1"/>
      <protection locked="0"/>
    </xf>
    <xf numFmtId="49" fontId="1" fillId="0" borderId="0" xfId="0" applyNumberFormat="1" applyFont="1" applyFill="1" applyBorder="1" applyAlignment="1">
      <alignment horizontal="justify" vertical="top" wrapText="1"/>
    </xf>
    <xf numFmtId="0" fontId="6" fillId="0" borderId="0" xfId="0" applyFont="1" applyFill="1" applyProtection="1">
      <protection locked="0"/>
    </xf>
    <xf numFmtId="0" fontId="6" fillId="0" borderId="0" xfId="0" applyFont="1" applyFill="1"/>
    <xf numFmtId="0" fontId="24" fillId="0" borderId="0" xfId="0" applyFont="1" applyFill="1"/>
    <xf numFmtId="0" fontId="8" fillId="0" borderId="0" xfId="0" applyFont="1" applyFill="1" applyAlignment="1">
      <alignment horizontal="left" vertical="center"/>
    </xf>
    <xf numFmtId="16" fontId="1" fillId="0" borderId="0" xfId="0" applyNumberFormat="1" applyFont="1" applyFill="1" applyBorder="1" applyAlignment="1" applyProtection="1">
      <alignment horizontal="center" vertical="top" wrapText="1"/>
      <protection locked="0"/>
    </xf>
    <xf numFmtId="0" fontId="24" fillId="0" borderId="0" xfId="0" applyFont="1" applyFill="1" applyProtection="1">
      <protection locked="0"/>
    </xf>
    <xf numFmtId="170" fontId="1" fillId="0" borderId="0" xfId="0" applyNumberFormat="1" applyFont="1" applyFill="1" applyAlignment="1" applyProtection="1">
      <alignment vertical="center"/>
      <protection locked="0"/>
    </xf>
    <xf numFmtId="170" fontId="1" fillId="0" borderId="0" xfId="0" applyNumberFormat="1" applyFont="1" applyFill="1" applyAlignment="1">
      <alignment vertical="center"/>
    </xf>
    <xf numFmtId="4" fontId="1" fillId="0" borderId="3" xfId="0" applyNumberFormat="1" applyFont="1" applyFill="1" applyBorder="1" applyAlignment="1">
      <alignment horizontal="center"/>
    </xf>
    <xf numFmtId="4" fontId="1" fillId="0" borderId="3" xfId="0" applyNumberFormat="1" applyFont="1" applyBorder="1" applyAlignment="1">
      <alignment horizontal="center"/>
    </xf>
    <xf numFmtId="4" fontId="1" fillId="0" borderId="3" xfId="2" applyNumberFormat="1" applyFont="1" applyFill="1" applyBorder="1" applyAlignment="1" applyProtection="1">
      <alignment horizontal="center" wrapText="1"/>
    </xf>
    <xf numFmtId="4" fontId="8" fillId="0" borderId="0" xfId="0" applyNumberFormat="1" applyFont="1" applyFill="1" applyAlignment="1">
      <alignment horizontal="center"/>
    </xf>
    <xf numFmtId="4" fontId="1" fillId="0" borderId="3" xfId="2" applyNumberFormat="1" applyFont="1" applyBorder="1" applyAlignment="1" applyProtection="1">
      <alignment horizontal="center" wrapText="1"/>
    </xf>
    <xf numFmtId="4" fontId="1" fillId="9" borderId="6" xfId="4" applyNumberFormat="1" applyFont="1" applyFill="1" applyBorder="1" applyAlignment="1" applyProtection="1">
      <alignment horizontal="center"/>
    </xf>
    <xf numFmtId="4" fontId="8" fillId="0" borderId="0" xfId="0" applyNumberFormat="1" applyFont="1" applyFill="1" applyAlignment="1" applyProtection="1">
      <alignment horizontal="center"/>
      <protection locked="0"/>
    </xf>
    <xf numFmtId="4" fontId="1" fillId="9" borderId="6" xfId="2" applyNumberFormat="1" applyFont="1" applyFill="1" applyBorder="1" applyAlignment="1" applyProtection="1">
      <alignment horizontal="center" wrapText="1"/>
    </xf>
    <xf numFmtId="4" fontId="66" fillId="0" borderId="3" xfId="0" applyNumberFormat="1" applyFont="1" applyFill="1" applyBorder="1" applyAlignment="1">
      <alignment horizontal="center" vertical="center"/>
    </xf>
    <xf numFmtId="4" fontId="1" fillId="9" borderId="6" xfId="4" applyNumberFormat="1" applyFont="1" applyFill="1" applyBorder="1" applyAlignment="1">
      <alignment horizontal="center"/>
    </xf>
    <xf numFmtId="4" fontId="13" fillId="8" borderId="7" xfId="0" applyNumberFormat="1" applyFont="1" applyFill="1" applyBorder="1" applyAlignment="1">
      <alignment horizontal="center" vertical="center" wrapText="1"/>
    </xf>
    <xf numFmtId="4" fontId="18" fillId="8" borderId="7" xfId="4" applyNumberFormat="1" applyFont="1" applyFill="1" applyBorder="1" applyAlignment="1" applyProtection="1">
      <alignment horizontal="center"/>
    </xf>
    <xf numFmtId="4" fontId="1" fillId="8" borderId="7" xfId="4" applyNumberFormat="1" applyFont="1" applyFill="1" applyBorder="1" applyAlignment="1" applyProtection="1">
      <alignment horizontal="center"/>
    </xf>
    <xf numFmtId="4" fontId="1" fillId="8" borderId="7" xfId="2" applyNumberFormat="1" applyFont="1" applyFill="1" applyBorder="1" applyAlignment="1" applyProtection="1">
      <alignment horizontal="center" wrapText="1"/>
    </xf>
    <xf numFmtId="4" fontId="65" fillId="0" borderId="0" xfId="0" applyNumberFormat="1" applyFont="1" applyBorder="1" applyAlignment="1">
      <alignment horizontal="center"/>
    </xf>
    <xf numFmtId="4" fontId="1" fillId="0" borderId="0" xfId="2" applyNumberFormat="1" applyFont="1" applyBorder="1" applyAlignment="1" applyProtection="1">
      <alignment horizontal="center" wrapText="1"/>
    </xf>
    <xf numFmtId="4" fontId="1" fillId="7" borderId="6" xfId="4" applyNumberFormat="1" applyFont="1" applyFill="1" applyBorder="1" applyAlignment="1" applyProtection="1">
      <alignment horizontal="center"/>
    </xf>
    <xf numFmtId="4" fontId="1" fillId="7" borderId="6" xfId="2" applyNumberFormat="1" applyFont="1" applyFill="1" applyBorder="1" applyAlignment="1" applyProtection="1">
      <alignment horizontal="center" wrapText="1"/>
    </xf>
    <xf numFmtId="4" fontId="64" fillId="0" borderId="3" xfId="0" applyNumberFormat="1" applyFont="1" applyBorder="1" applyAlignment="1">
      <alignment horizontal="center"/>
    </xf>
    <xf numFmtId="4" fontId="64" fillId="0" borderId="3" xfId="0" applyNumberFormat="1" applyFont="1" applyFill="1" applyBorder="1" applyAlignment="1">
      <alignment horizontal="center"/>
    </xf>
    <xf numFmtId="49" fontId="1" fillId="0" borderId="0" xfId="0" applyNumberFormat="1" applyFont="1" applyAlignment="1" applyProtection="1">
      <alignment horizontal="left" vertical="top" wrapText="1"/>
      <protection locked="0"/>
    </xf>
    <xf numFmtId="4" fontId="27" fillId="0" borderId="0" xfId="0" applyNumberFormat="1" applyFont="1" applyFill="1" applyAlignment="1" applyProtection="1">
      <alignment horizontal="right"/>
      <protection locked="0"/>
    </xf>
    <xf numFmtId="49" fontId="1" fillId="33" borderId="0" xfId="0" applyNumberFormat="1" applyFont="1" applyFill="1" applyAlignment="1" applyProtection="1">
      <alignment horizontal="center" vertical="top" wrapText="1"/>
      <protection locked="0"/>
    </xf>
    <xf numFmtId="4" fontId="65" fillId="0" borderId="0" xfId="0" applyNumberFormat="1" applyFont="1" applyFill="1" applyBorder="1" applyAlignment="1">
      <alignment horizontal="center"/>
    </xf>
    <xf numFmtId="0" fontId="6" fillId="2" borderId="0" xfId="0" applyFont="1" applyFill="1" applyBorder="1" applyAlignment="1">
      <alignment horizontal="center" vertical="center"/>
    </xf>
    <xf numFmtId="4" fontId="64" fillId="0" borderId="3" xfId="0" applyNumberFormat="1" applyFont="1" applyFill="1" applyBorder="1" applyAlignment="1" applyProtection="1">
      <alignment horizontal="center"/>
      <protection locked="0"/>
    </xf>
    <xf numFmtId="4" fontId="66" fillId="0" borderId="3" xfId="0" applyNumberFormat="1" applyFont="1" applyFill="1" applyBorder="1" applyAlignment="1" applyProtection="1">
      <alignment horizontal="center" wrapText="1"/>
      <protection locked="0"/>
    </xf>
    <xf numFmtId="4" fontId="64" fillId="0" borderId="3" xfId="0" applyNumberFormat="1" applyFont="1" applyFill="1" applyBorder="1" applyAlignment="1" applyProtection="1">
      <alignment horizontal="center" wrapText="1"/>
      <protection locked="0"/>
    </xf>
    <xf numFmtId="4" fontId="65" fillId="0" borderId="0" xfId="0" applyNumberFormat="1" applyFont="1" applyFill="1" applyBorder="1" applyAlignment="1" applyProtection="1">
      <alignment horizontal="center" wrapText="1"/>
      <protection locked="0"/>
    </xf>
    <xf numFmtId="4" fontId="65" fillId="0" borderId="0" xfId="4" applyNumberFormat="1" applyFont="1" applyBorder="1" applyAlignment="1" applyProtection="1">
      <alignment horizontal="center"/>
      <protection locked="0"/>
    </xf>
    <xf numFmtId="49" fontId="1" fillId="0" borderId="0" xfId="0" applyNumberFormat="1" applyFont="1" applyFill="1" applyAlignment="1" applyProtection="1">
      <alignment horizontal="justify" vertical="top" wrapText="1"/>
      <protection locked="0"/>
    </xf>
    <xf numFmtId="170" fontId="1" fillId="0" borderId="0" xfId="0" applyNumberFormat="1" applyFont="1" applyFill="1" applyBorder="1" applyAlignment="1" applyProtection="1">
      <alignment horizontal="center" vertical="top" wrapText="1"/>
      <protection locked="0"/>
    </xf>
    <xf numFmtId="170" fontId="1" fillId="0" borderId="0" xfId="0" applyNumberFormat="1" applyFont="1" applyFill="1" applyAlignment="1" applyProtection="1">
      <alignment horizontal="center"/>
      <protection locked="0"/>
    </xf>
    <xf numFmtId="49" fontId="6" fillId="0" borderId="0" xfId="0" applyNumberFormat="1" applyFont="1" applyFill="1" applyBorder="1" applyAlignment="1" applyProtection="1">
      <alignment horizontal="justify" vertical="top" wrapText="1"/>
      <protection locked="0"/>
    </xf>
    <xf numFmtId="4" fontId="6" fillId="0" borderId="0" xfId="0" applyNumberFormat="1" applyFont="1" applyFill="1" applyBorder="1" applyAlignment="1" applyProtection="1">
      <alignment horizontal="right" wrapText="1"/>
      <protection locked="0"/>
    </xf>
    <xf numFmtId="0" fontId="23" fillId="0" borderId="0" xfId="0" applyNumberFormat="1" applyFont="1" applyFill="1" applyBorder="1" applyAlignment="1" applyProtection="1">
      <alignment horizontal="left" vertical="top" wrapText="1"/>
      <protection locked="0"/>
    </xf>
    <xf numFmtId="4" fontId="3" fillId="0" borderId="0" xfId="0" applyNumberFormat="1" applyFont="1" applyBorder="1" applyAlignment="1">
      <alignment horizontal="right" vertical="center"/>
    </xf>
    <xf numFmtId="0" fontId="1" fillId="0" borderId="0" xfId="0" applyFont="1" applyFill="1" applyAlignment="1" applyProtection="1">
      <alignment horizontal="right"/>
      <protection locked="0"/>
    </xf>
    <xf numFmtId="0" fontId="1" fillId="0" borderId="0" xfId="0" applyNumberFormat="1" applyFont="1" applyBorder="1" applyAlignment="1">
      <alignment horizontal="right" wrapText="1"/>
    </xf>
    <xf numFmtId="4" fontId="1" fillId="0" borderId="0" xfId="7" applyNumberFormat="1" applyFont="1" applyFill="1" applyBorder="1" applyAlignment="1">
      <alignment horizontal="right"/>
    </xf>
    <xf numFmtId="49" fontId="1" fillId="0" borderId="0" xfId="0" applyNumberFormat="1" applyFont="1" applyFill="1" applyBorder="1" applyAlignment="1" applyProtection="1">
      <alignment horizontal="right" vertical="top" wrapText="1"/>
      <protection locked="0"/>
    </xf>
    <xf numFmtId="170" fontId="1" fillId="0" borderId="0" xfId="0" applyNumberFormat="1" applyFont="1" applyFill="1" applyBorder="1" applyAlignment="1" applyProtection="1">
      <alignment horizontal="right" wrapText="1"/>
      <protection locked="0"/>
    </xf>
    <xf numFmtId="170" fontId="1" fillId="0" borderId="0" xfId="0" applyNumberFormat="1" applyFont="1" applyFill="1" applyAlignment="1" applyProtection="1">
      <alignment horizontal="right"/>
      <protection locked="0"/>
    </xf>
    <xf numFmtId="49" fontId="6" fillId="0" borderId="0" xfId="0" applyNumberFormat="1" applyFont="1" applyFill="1" applyBorder="1" applyAlignment="1" applyProtection="1">
      <alignment horizontal="right" wrapText="1"/>
      <protection locked="0"/>
    </xf>
    <xf numFmtId="0" fontId="1" fillId="0" borderId="0" xfId="0" applyNumberFormat="1" applyFont="1" applyAlignment="1">
      <alignment horizontal="right" vertical="top"/>
    </xf>
    <xf numFmtId="170" fontId="1" fillId="0" borderId="0" xfId="0" applyNumberFormat="1" applyFont="1" applyAlignment="1" applyProtection="1">
      <alignment horizontal="right"/>
      <protection locked="0"/>
    </xf>
    <xf numFmtId="2" fontId="1" fillId="0" borderId="0" xfId="0" applyNumberFormat="1" applyFont="1" applyBorder="1" applyAlignment="1">
      <alignment horizontal="right" vertical="top"/>
    </xf>
    <xf numFmtId="4" fontId="1" fillId="0" borderId="0" xfId="0" applyNumberFormat="1" applyFont="1" applyBorder="1" applyAlignment="1">
      <alignment horizontal="right" vertical="top"/>
    </xf>
    <xf numFmtId="49" fontId="6" fillId="0" borderId="0" xfId="0" applyNumberFormat="1" applyFont="1" applyBorder="1" applyAlignment="1" applyProtection="1">
      <alignment horizontal="justify" vertical="top" wrapText="1"/>
      <protection locked="0"/>
    </xf>
    <xf numFmtId="4" fontId="6" fillId="0" borderId="0" xfId="0" applyNumberFormat="1" applyFont="1" applyBorder="1" applyAlignment="1" applyProtection="1">
      <alignment horizontal="right" wrapText="1"/>
      <protection locked="0"/>
    </xf>
    <xf numFmtId="49" fontId="6" fillId="0" borderId="0" xfId="0" applyNumberFormat="1" applyFont="1" applyBorder="1" applyAlignment="1" applyProtection="1">
      <alignment horizontal="right" wrapText="1"/>
      <protection locked="0"/>
    </xf>
    <xf numFmtId="170" fontId="24" fillId="0" borderId="0" xfId="0" applyNumberFormat="1" applyFont="1" applyFill="1" applyAlignment="1" applyProtection="1">
      <alignment vertical="center"/>
      <protection locked="0"/>
    </xf>
    <xf numFmtId="170" fontId="24" fillId="0" borderId="0" xfId="0" applyNumberFormat="1" applyFont="1" applyFill="1" applyAlignment="1">
      <alignment vertical="center"/>
    </xf>
    <xf numFmtId="0" fontId="1" fillId="0" borderId="0" xfId="4" applyNumberFormat="1" applyFont="1" applyFill="1" applyBorder="1" applyAlignment="1">
      <alignment horizontal="center" vertical="top"/>
    </xf>
    <xf numFmtId="2" fontId="1" fillId="0" borderId="0" xfId="0" applyNumberFormat="1" applyFont="1" applyFill="1" applyBorder="1" applyAlignment="1">
      <alignment horizontal="right" wrapText="1"/>
    </xf>
    <xf numFmtId="0" fontId="1" fillId="0" borderId="0" xfId="2" applyNumberFormat="1" applyFont="1" applyFill="1" applyAlignment="1" applyProtection="1">
      <alignment horizontal="center" vertical="top" wrapText="1"/>
    </xf>
    <xf numFmtId="0" fontId="1" fillId="0" borderId="0" xfId="0" applyNumberFormat="1" applyFont="1" applyFill="1" applyAlignment="1">
      <alignment horizontal="right" vertical="top"/>
    </xf>
    <xf numFmtId="0" fontId="6" fillId="0" borderId="0" xfId="0" applyNumberFormat="1" applyFont="1" applyBorder="1" applyAlignment="1">
      <alignment horizontal="left" vertical="top"/>
    </xf>
    <xf numFmtId="0" fontId="6" fillId="0" borderId="0" xfId="4" applyNumberFormat="1" applyFont="1" applyBorder="1" applyAlignment="1" applyProtection="1">
      <alignment horizontal="left" vertical="top"/>
    </xf>
    <xf numFmtId="4" fontId="1" fillId="7" borderId="6" xfId="4" applyNumberFormat="1" applyFont="1" applyFill="1" applyBorder="1" applyAlignment="1">
      <alignment horizontal="center"/>
    </xf>
    <xf numFmtId="4" fontId="1" fillId="8" borderId="7" xfId="4" applyNumberFormat="1" applyFont="1" applyFill="1" applyBorder="1" applyAlignment="1">
      <alignment horizontal="center"/>
    </xf>
    <xf numFmtId="4" fontId="75" fillId="0" borderId="3" xfId="0" applyNumberFormat="1" applyFont="1" applyBorder="1" applyAlignment="1">
      <alignment horizontal="center"/>
    </xf>
    <xf numFmtId="4" fontId="76" fillId="0" borderId="0" xfId="0" applyNumberFormat="1" applyFont="1" applyBorder="1" applyAlignment="1">
      <alignment horizontal="center"/>
    </xf>
    <xf numFmtId="4" fontId="74" fillId="0" borderId="3" xfId="0" applyNumberFormat="1" applyFont="1" applyBorder="1" applyAlignment="1">
      <alignment horizontal="center"/>
    </xf>
    <xf numFmtId="4" fontId="1" fillId="0" borderId="3" xfId="0" applyNumberFormat="1" applyFont="1" applyBorder="1" applyAlignment="1" applyProtection="1">
      <alignment horizontal="center"/>
      <protection locked="0"/>
    </xf>
    <xf numFmtId="4" fontId="1" fillId="0" borderId="3" xfId="0" applyNumberFormat="1" applyFont="1" applyFill="1" applyBorder="1" applyAlignment="1" applyProtection="1">
      <alignment horizontal="center"/>
      <protection locked="0"/>
    </xf>
    <xf numFmtId="4" fontId="1" fillId="0" borderId="0" xfId="0" applyNumberFormat="1" applyFont="1" applyFill="1" applyBorder="1" applyAlignment="1" applyProtection="1">
      <alignment horizontal="center"/>
      <protection locked="0"/>
    </xf>
    <xf numFmtId="4" fontId="66" fillId="0" borderId="3" xfId="0" applyNumberFormat="1" applyFont="1" applyFill="1" applyBorder="1" applyAlignment="1" applyProtection="1">
      <alignment horizontal="center"/>
      <protection locked="0"/>
    </xf>
    <xf numFmtId="4" fontId="66" fillId="0" borderId="22" xfId="0" applyNumberFormat="1" applyFont="1" applyFill="1" applyBorder="1" applyAlignment="1">
      <alignment horizontal="center"/>
    </xf>
    <xf numFmtId="4" fontId="65" fillId="0" borderId="0" xfId="0" applyNumberFormat="1" applyFont="1" applyFill="1" applyBorder="1" applyAlignment="1" applyProtection="1">
      <alignment horizontal="center"/>
      <protection locked="0"/>
    </xf>
    <xf numFmtId="4" fontId="1" fillId="0" borderId="3" xfId="4" applyNumberFormat="1" applyFont="1" applyFill="1" applyBorder="1" applyAlignment="1">
      <alignment horizontal="center"/>
    </xf>
    <xf numFmtId="4" fontId="1" fillId="0" borderId="0" xfId="4" applyNumberFormat="1" applyFont="1" applyFill="1" applyBorder="1" applyAlignment="1">
      <alignment horizontal="center"/>
    </xf>
    <xf numFmtId="4" fontId="66" fillId="0" borderId="3" xfId="4" applyNumberFormat="1" applyFont="1" applyBorder="1" applyAlignment="1" applyProtection="1">
      <alignment horizontal="center"/>
      <protection locked="0"/>
    </xf>
    <xf numFmtId="4" fontId="1" fillId="0" borderId="3" xfId="0" applyNumberFormat="1" applyFont="1" applyBorder="1" applyAlignment="1">
      <alignment horizontal="right"/>
    </xf>
    <xf numFmtId="4" fontId="1" fillId="0" borderId="3" xfId="4" applyNumberFormat="1" applyFont="1" applyBorder="1" applyAlignment="1" applyProtection="1">
      <alignment horizontal="right"/>
      <protection locked="0"/>
    </xf>
    <xf numFmtId="4" fontId="64" fillId="0" borderId="3" xfId="0" applyNumberFormat="1" applyFont="1" applyFill="1" applyBorder="1" applyAlignment="1">
      <alignment horizontal="center" vertical="center"/>
    </xf>
    <xf numFmtId="0" fontId="64" fillId="0" borderId="0" xfId="0" applyFont="1" applyFill="1" applyBorder="1" applyAlignment="1">
      <alignment horizontal="right" vertical="center"/>
    </xf>
    <xf numFmtId="0" fontId="65" fillId="0" borderId="0" xfId="0" applyFont="1" applyFill="1" applyBorder="1" applyAlignment="1">
      <alignment horizontal="right" vertical="center"/>
    </xf>
    <xf numFmtId="0" fontId="66" fillId="0" borderId="0" xfId="0" applyFont="1" applyFill="1" applyBorder="1" applyAlignment="1">
      <alignment horizontal="right" vertical="center"/>
    </xf>
    <xf numFmtId="0" fontId="64" fillId="0" borderId="19" xfId="0" applyFont="1" applyFill="1" applyBorder="1" applyAlignment="1">
      <alignment horizontal="right"/>
    </xf>
    <xf numFmtId="0" fontId="65" fillId="0" borderId="0" xfId="0" applyFont="1" applyFill="1" applyBorder="1" applyAlignment="1">
      <alignment horizontal="right"/>
    </xf>
    <xf numFmtId="0" fontId="66" fillId="0" borderId="0" xfId="0" applyFont="1" applyFill="1" applyBorder="1" applyAlignment="1">
      <alignment horizontal="right"/>
    </xf>
    <xf numFmtId="0" fontId="64" fillId="0" borderId="3" xfId="0" applyFont="1" applyFill="1" applyBorder="1" applyAlignment="1">
      <alignment horizontal="right"/>
    </xf>
    <xf numFmtId="0" fontId="65" fillId="0" borderId="3" xfId="0" applyFont="1" applyFill="1" applyBorder="1" applyAlignment="1">
      <alignment horizontal="right"/>
    </xf>
    <xf numFmtId="0" fontId="66" fillId="0" borderId="3" xfId="0" applyFont="1" applyFill="1" applyBorder="1" applyAlignment="1">
      <alignment horizontal="right"/>
    </xf>
    <xf numFmtId="0" fontId="64" fillId="0" borderId="3" xfId="0" applyFont="1" applyFill="1" applyBorder="1" applyAlignment="1">
      <alignment horizontal="center" vertical="center"/>
    </xf>
    <xf numFmtId="2" fontId="65" fillId="0" borderId="3" xfId="0" applyNumberFormat="1" applyFont="1" applyFill="1" applyBorder="1" applyAlignment="1">
      <alignment horizontal="center" vertical="center"/>
    </xf>
    <xf numFmtId="168" fontId="66" fillId="0" borderId="3" xfId="0" applyNumberFormat="1" applyFont="1" applyFill="1" applyBorder="1" applyAlignment="1">
      <alignment horizontal="center" vertical="center"/>
    </xf>
    <xf numFmtId="4" fontId="65" fillId="0" borderId="3" xfId="0" applyNumberFormat="1" applyFont="1" applyFill="1" applyBorder="1" applyAlignment="1">
      <alignment horizontal="center" vertical="center"/>
    </xf>
    <xf numFmtId="0" fontId="64" fillId="0" borderId="22" xfId="0" applyFont="1" applyFill="1" applyBorder="1" applyAlignment="1">
      <alignment horizontal="left" vertical="center"/>
    </xf>
    <xf numFmtId="0" fontId="65" fillId="0" borderId="22" xfId="0" applyFont="1" applyFill="1" applyBorder="1" applyAlignment="1">
      <alignment horizontal="left" vertical="center"/>
    </xf>
    <xf numFmtId="0" fontId="66" fillId="0" borderId="22" xfId="0" applyFont="1" applyFill="1" applyBorder="1" applyAlignment="1">
      <alignment horizontal="left" vertical="center"/>
    </xf>
    <xf numFmtId="4" fontId="1" fillId="7" borderId="20" xfId="0" applyNumberFormat="1" applyFont="1" applyFill="1" applyBorder="1" applyAlignment="1">
      <alignment horizontal="center" vertical="center"/>
    </xf>
    <xf numFmtId="4" fontId="1" fillId="8" borderId="2" xfId="0" applyNumberFormat="1" applyFont="1" applyFill="1" applyBorder="1" applyAlignment="1">
      <alignment horizontal="center" vertical="center"/>
    </xf>
    <xf numFmtId="4" fontId="1" fillId="9" borderId="2" xfId="0" applyNumberFormat="1" applyFont="1" applyFill="1" applyBorder="1" applyAlignment="1">
      <alignment horizontal="center" vertical="center"/>
    </xf>
    <xf numFmtId="0" fontId="64" fillId="0" borderId="0" xfId="0" applyFont="1" applyFill="1" applyBorder="1" applyAlignment="1">
      <alignment horizontal="right"/>
    </xf>
    <xf numFmtId="4" fontId="8" fillId="0" borderId="3" xfId="0" applyNumberFormat="1" applyFont="1" applyFill="1" applyBorder="1" applyAlignment="1" applyProtection="1">
      <alignment horizontal="center"/>
      <protection locked="0"/>
    </xf>
    <xf numFmtId="0" fontId="1" fillId="0" borderId="0" xfId="0" applyNumberFormat="1" applyFont="1" applyFill="1" applyBorder="1" applyAlignment="1">
      <alignment horizontal="center" wrapText="1"/>
    </xf>
    <xf numFmtId="0" fontId="6" fillId="0" borderId="2" xfId="0" applyFont="1" applyFill="1" applyBorder="1" applyAlignment="1">
      <alignment horizontal="justify"/>
    </xf>
    <xf numFmtId="0" fontId="1" fillId="0" borderId="2" xfId="0" applyFont="1" applyFill="1" applyBorder="1" applyAlignment="1">
      <alignment horizontal="right"/>
    </xf>
    <xf numFmtId="2" fontId="1" fillId="0" borderId="2" xfId="4" applyNumberFormat="1" applyFont="1" applyFill="1" applyBorder="1" applyAlignment="1">
      <alignment horizontal="right"/>
    </xf>
    <xf numFmtId="4" fontId="6" fillId="0" borderId="2" xfId="4" applyNumberFormat="1" applyFont="1" applyFill="1" applyBorder="1" applyAlignment="1" applyProtection="1">
      <alignment horizontal="right"/>
      <protection locked="0"/>
    </xf>
    <xf numFmtId="4" fontId="1" fillId="7" borderId="2" xfId="4" applyNumberFormat="1" applyFont="1" applyFill="1" applyBorder="1" applyAlignment="1">
      <alignment horizontal="center"/>
    </xf>
    <xf numFmtId="4" fontId="1" fillId="8" borderId="2" xfId="4" applyNumberFormat="1" applyFont="1" applyFill="1" applyBorder="1" applyAlignment="1">
      <alignment horizontal="center"/>
    </xf>
    <xf numFmtId="4" fontId="1" fillId="9" borderId="2" xfId="4" applyNumberFormat="1" applyFont="1" applyFill="1" applyBorder="1" applyAlignment="1">
      <alignment horizontal="center"/>
    </xf>
    <xf numFmtId="0" fontId="10" fillId="0" borderId="2" xfId="0" applyFont="1" applyBorder="1" applyAlignment="1">
      <alignment horizontal="right" vertical="center"/>
    </xf>
    <xf numFmtId="164" fontId="1" fillId="0" borderId="0" xfId="0" applyNumberFormat="1" applyFont="1" applyFill="1" applyBorder="1"/>
    <xf numFmtId="170" fontId="73" fillId="0" borderId="0" xfId="0" applyNumberFormat="1" applyFont="1" applyAlignment="1" applyProtection="1">
      <alignment vertical="center"/>
      <protection locked="0"/>
    </xf>
    <xf numFmtId="170" fontId="73" fillId="0" borderId="0" xfId="0" applyNumberFormat="1" applyFont="1" applyAlignment="1">
      <alignment vertical="center"/>
    </xf>
    <xf numFmtId="170" fontId="73" fillId="0" borderId="3" xfId="0" applyNumberFormat="1" applyFont="1" applyBorder="1" applyAlignment="1" applyProtection="1">
      <alignment vertical="center"/>
      <protection locked="0"/>
    </xf>
    <xf numFmtId="0" fontId="35" fillId="0" borderId="0" xfId="0" applyFont="1" applyFill="1" applyBorder="1" applyAlignment="1">
      <alignment horizontal="center" vertical="top"/>
    </xf>
    <xf numFmtId="4" fontId="8" fillId="0" borderId="0" xfId="0" applyNumberFormat="1" applyFont="1"/>
    <xf numFmtId="0" fontId="6" fillId="0" borderId="0" xfId="0" applyFont="1" applyFill="1" applyBorder="1" applyAlignment="1">
      <alignment horizontal="center" vertical="center"/>
    </xf>
    <xf numFmtId="0" fontId="64" fillId="0" borderId="3" xfId="0" applyFont="1" applyFill="1" applyBorder="1" applyAlignment="1">
      <alignment horizontal="center"/>
    </xf>
    <xf numFmtId="4" fontId="8" fillId="0" borderId="3" xfId="0" applyNumberFormat="1" applyFont="1" applyBorder="1"/>
    <xf numFmtId="4" fontId="6" fillId="8" borderId="7" xfId="0" applyNumberFormat="1" applyFont="1" applyFill="1" applyBorder="1" applyAlignment="1">
      <alignment horizontal="center"/>
    </xf>
    <xf numFmtId="0" fontId="62" fillId="0" borderId="2" xfId="0" applyFont="1" applyBorder="1" applyAlignment="1">
      <alignment horizontal="center"/>
    </xf>
    <xf numFmtId="0" fontId="62" fillId="0" borderId="0" xfId="0" applyFont="1" applyFill="1" applyBorder="1" applyAlignment="1">
      <alignment horizontal="center" vertical="top"/>
    </xf>
    <xf numFmtId="4" fontId="62" fillId="0" borderId="0" xfId="0" applyNumberFormat="1" applyFont="1" applyBorder="1" applyAlignment="1">
      <alignment horizontal="center" vertical="top"/>
    </xf>
    <xf numFmtId="0" fontId="57" fillId="0" borderId="0" xfId="0" applyFont="1" applyFill="1" applyBorder="1" applyAlignment="1">
      <alignment horizontal="center" vertical="center"/>
    </xf>
    <xf numFmtId="49" fontId="24" fillId="0" borderId="0" xfId="0" applyNumberFormat="1" applyFont="1" applyBorder="1" applyAlignment="1">
      <alignment horizontal="center" vertical="center"/>
    </xf>
    <xf numFmtId="49" fontId="8" fillId="0" borderId="0" xfId="0" applyNumberFormat="1" applyFont="1" applyBorder="1" applyAlignment="1">
      <alignment horizontal="center" vertical="center"/>
    </xf>
    <xf numFmtId="4" fontId="6" fillId="8" borderId="6" xfId="0" applyNumberFormat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vertical="center" wrapText="1"/>
    </xf>
    <xf numFmtId="0" fontId="12" fillId="0" borderId="0" xfId="0" applyFont="1" applyAlignment="1">
      <alignment wrapText="1"/>
    </xf>
    <xf numFmtId="0" fontId="1" fillId="0" borderId="0" xfId="0" applyFont="1" applyFill="1" applyBorder="1" applyAlignment="1">
      <alignment vertical="center" wrapText="1"/>
    </xf>
    <xf numFmtId="0" fontId="6" fillId="0" borderId="0" xfId="0" applyFont="1" applyFill="1" applyBorder="1" applyAlignment="1">
      <alignment vertical="center" wrapText="1"/>
    </xf>
    <xf numFmtId="49" fontId="28" fillId="0" borderId="0" xfId="0" applyNumberFormat="1" applyFont="1" applyBorder="1" applyAlignment="1">
      <alignment horizontal="center" vertical="center"/>
    </xf>
    <xf numFmtId="0" fontId="28" fillId="0" borderId="0" xfId="0" applyFont="1" applyBorder="1" applyAlignment="1">
      <alignment horizontal="right"/>
    </xf>
    <xf numFmtId="4" fontId="28" fillId="0" borderId="0" xfId="0" applyNumberFormat="1" applyFont="1" applyBorder="1" applyAlignment="1">
      <alignment horizontal="right"/>
    </xf>
    <xf numFmtId="4" fontId="64" fillId="0" borderId="19" xfId="0" applyNumberFormat="1" applyFont="1" applyBorder="1" applyAlignment="1">
      <alignment horizontal="center" vertical="center"/>
    </xf>
    <xf numFmtId="4" fontId="13" fillId="7" borderId="24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right"/>
    </xf>
    <xf numFmtId="0" fontId="36" fillId="0" borderId="5" xfId="0" applyFont="1" applyBorder="1" applyAlignment="1">
      <alignment horizontal="center"/>
    </xf>
    <xf numFmtId="0" fontId="1" fillId="0" borderId="5" xfId="0" applyFont="1" applyBorder="1" applyAlignment="1">
      <alignment vertical="center"/>
    </xf>
    <xf numFmtId="4" fontId="66" fillId="0" borderId="5" xfId="0" applyNumberFormat="1" applyFont="1" applyBorder="1" applyAlignment="1">
      <alignment horizontal="center" vertical="center"/>
    </xf>
    <xf numFmtId="4" fontId="66" fillId="0" borderId="5" xfId="0" applyNumberFormat="1" applyFont="1" applyFill="1" applyBorder="1" applyAlignment="1">
      <alignment horizontal="center" vertical="center"/>
    </xf>
    <xf numFmtId="4" fontId="59" fillId="0" borderId="26" xfId="0" applyNumberFormat="1" applyFont="1" applyFill="1" applyBorder="1" applyAlignment="1">
      <alignment horizontal="center" vertical="center"/>
    </xf>
    <xf numFmtId="0" fontId="14" fillId="0" borderId="1" xfId="0" applyFont="1" applyBorder="1" applyAlignment="1">
      <alignment horizontal="right" vertical="center"/>
    </xf>
    <xf numFmtId="1" fontId="5" fillId="0" borderId="0" xfId="0" applyNumberFormat="1" applyFont="1" applyBorder="1" applyAlignment="1">
      <alignment horizontal="left" vertical="center"/>
    </xf>
    <xf numFmtId="0" fontId="5" fillId="0" borderId="0" xfId="0" applyFont="1" applyBorder="1" applyAlignment="1">
      <alignment horizontal="left" vertical="center" wrapText="1"/>
    </xf>
    <xf numFmtId="4" fontId="5" fillId="0" borderId="0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right" vertical="center"/>
    </xf>
    <xf numFmtId="0" fontId="5" fillId="2" borderId="0" xfId="0" applyFont="1" applyFill="1" applyBorder="1" applyAlignment="1">
      <alignment horizontal="right" vertical="center"/>
    </xf>
    <xf numFmtId="0" fontId="5" fillId="2" borderId="0" xfId="0" applyFont="1" applyFill="1" applyBorder="1" applyAlignment="1">
      <alignment vertical="center"/>
    </xf>
    <xf numFmtId="0" fontId="65" fillId="0" borderId="0" xfId="0" applyFont="1" applyBorder="1"/>
    <xf numFmtId="4" fontId="8" fillId="0" borderId="0" xfId="0" applyNumberFormat="1" applyFont="1" applyBorder="1" applyAlignment="1">
      <alignment horizontal="right"/>
    </xf>
    <xf numFmtId="0" fontId="8" fillId="0" borderId="0" xfId="0" applyFont="1" applyBorder="1" applyAlignment="1">
      <alignment horizontal="left" vertical="top" wrapText="1"/>
    </xf>
    <xf numFmtId="4" fontId="8" fillId="0" borderId="0" xfId="0" applyNumberFormat="1" applyFont="1" applyFill="1" applyBorder="1" applyAlignment="1">
      <alignment horizontal="right"/>
    </xf>
    <xf numFmtId="0" fontId="28" fillId="0" borderId="0" xfId="0" applyFont="1" applyBorder="1" applyAlignment="1">
      <alignment horizontal="center" vertical="top"/>
    </xf>
    <xf numFmtId="0" fontId="28" fillId="0" borderId="0" xfId="0" applyFont="1" applyBorder="1" applyAlignment="1">
      <alignment horizontal="left" vertical="top" wrapText="1"/>
    </xf>
    <xf numFmtId="0" fontId="8" fillId="0" borderId="0" xfId="0" applyFont="1" applyBorder="1" applyAlignment="1">
      <alignment horizontal="left" vertical="center" wrapText="1"/>
    </xf>
    <xf numFmtId="0" fontId="79" fillId="0" borderId="0" xfId="0" applyFont="1" applyBorder="1" applyAlignment="1">
      <alignment horizontal="right"/>
    </xf>
    <xf numFmtId="1" fontId="28" fillId="0" borderId="0" xfId="0" applyNumberFormat="1" applyFont="1" applyBorder="1" applyAlignment="1">
      <alignment horizontal="center" vertical="top"/>
    </xf>
    <xf numFmtId="0" fontId="28" fillId="0" borderId="0" xfId="0" applyFont="1" applyBorder="1"/>
    <xf numFmtId="0" fontId="28" fillId="0" borderId="3" xfId="0" applyFont="1" applyBorder="1" applyAlignment="1">
      <alignment horizontal="right"/>
    </xf>
    <xf numFmtId="49" fontId="24" fillId="0" borderId="0" xfId="0" applyNumberFormat="1" applyFont="1" applyFill="1" applyBorder="1" applyAlignment="1">
      <alignment horizontal="center" vertical="center"/>
    </xf>
    <xf numFmtId="49" fontId="24" fillId="0" borderId="0" xfId="0" applyNumberFormat="1" applyFont="1" applyBorder="1" applyAlignment="1">
      <alignment horizontal="center" vertical="center" wrapText="1"/>
    </xf>
    <xf numFmtId="0" fontId="35" fillId="0" borderId="21" xfId="0" applyFont="1" applyBorder="1" applyAlignment="1">
      <alignment horizontal="center"/>
    </xf>
    <xf numFmtId="0" fontId="1" fillId="0" borderId="3" xfId="0" applyFont="1" applyBorder="1" applyAlignment="1">
      <alignment horizontal="right" vertical="center"/>
    </xf>
    <xf numFmtId="4" fontId="65" fillId="0" borderId="3" xfId="0" applyNumberFormat="1" applyFont="1" applyBorder="1" applyAlignment="1">
      <alignment horizontal="center" vertical="center"/>
    </xf>
    <xf numFmtId="4" fontId="60" fillId="0" borderId="21" xfId="0" applyNumberFormat="1" applyFont="1" applyFill="1" applyBorder="1" applyAlignment="1">
      <alignment horizontal="center" vertical="center"/>
    </xf>
    <xf numFmtId="4" fontId="65" fillId="0" borderId="22" xfId="0" applyNumberFormat="1" applyFont="1" applyFill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top"/>
    </xf>
    <xf numFmtId="0" fontId="24" fillId="0" borderId="0" xfId="0" applyFont="1" applyFill="1" applyBorder="1" applyAlignment="1">
      <alignment vertical="center" wrapText="1"/>
    </xf>
    <xf numFmtId="0" fontId="24" fillId="0" borderId="0" xfId="0" applyFont="1" applyFill="1" applyBorder="1" applyAlignment="1">
      <alignment vertical="center"/>
    </xf>
    <xf numFmtId="49" fontId="24" fillId="0" borderId="0" xfId="0" applyNumberFormat="1" applyFont="1" applyFill="1" applyBorder="1" applyAlignment="1">
      <alignment horizontal="left"/>
    </xf>
    <xf numFmtId="0" fontId="24" fillId="0" borderId="0" xfId="0" applyFont="1" applyFill="1" applyBorder="1" applyAlignment="1">
      <alignment horizontal="left"/>
    </xf>
    <xf numFmtId="4" fontId="8" fillId="0" borderId="0" xfId="0" applyNumberFormat="1" applyFont="1" applyBorder="1" applyAlignment="1">
      <alignment horizontal="left"/>
    </xf>
    <xf numFmtId="0" fontId="24" fillId="0" borderId="0" xfId="0" applyFont="1" applyFill="1" applyBorder="1" applyAlignment="1">
      <alignment horizontal="left" vertical="center" wrapText="1"/>
    </xf>
    <xf numFmtId="49" fontId="24" fillId="0" borderId="0" xfId="0" applyNumberFormat="1" applyFont="1" applyFill="1" applyBorder="1" applyAlignment="1">
      <alignment horizontal="left" vertical="center"/>
    </xf>
    <xf numFmtId="0" fontId="24" fillId="0" borderId="0" xfId="0" applyFont="1" applyFill="1" applyBorder="1" applyAlignment="1">
      <alignment horizontal="left" vertical="center"/>
    </xf>
    <xf numFmtId="4" fontId="8" fillId="0" borderId="0" xfId="0" applyNumberFormat="1" applyFont="1" applyBorder="1" applyAlignment="1">
      <alignment horizontal="left" vertical="center"/>
    </xf>
    <xf numFmtId="49" fontId="24" fillId="0" borderId="2" xfId="0" applyNumberFormat="1" applyFont="1" applyFill="1" applyBorder="1" applyAlignment="1">
      <alignment horizontal="center" vertical="center"/>
    </xf>
    <xf numFmtId="0" fontId="24" fillId="0" borderId="2" xfId="0" applyFont="1" applyFill="1" applyBorder="1" applyAlignment="1">
      <alignment vertical="center"/>
    </xf>
    <xf numFmtId="4" fontId="8" fillId="0" borderId="2" xfId="0" applyNumberFormat="1" applyFont="1" applyBorder="1" applyAlignment="1">
      <alignment horizontal="right"/>
    </xf>
    <xf numFmtId="0" fontId="24" fillId="0" borderId="0" xfId="0" applyFont="1" applyFill="1" applyBorder="1" applyAlignment="1">
      <alignment horizontal="right"/>
    </xf>
    <xf numFmtId="0" fontId="8" fillId="0" borderId="0" xfId="0" applyFont="1" applyBorder="1" applyAlignment="1"/>
    <xf numFmtId="4" fontId="24" fillId="0" borderId="0" xfId="0" applyNumberFormat="1" applyFont="1" applyFill="1" applyBorder="1" applyAlignment="1">
      <alignment horizontal="right"/>
    </xf>
    <xf numFmtId="1" fontId="24" fillId="0" borderId="0" xfId="0" applyNumberFormat="1" applyFont="1" applyFill="1" applyBorder="1" applyAlignment="1">
      <alignment horizontal="center" vertical="top"/>
    </xf>
    <xf numFmtId="0" fontId="24" fillId="0" borderId="0" xfId="0" applyFont="1" applyFill="1" applyBorder="1" applyAlignment="1">
      <alignment horizontal="center" vertical="top"/>
    </xf>
    <xf numFmtId="4" fontId="24" fillId="0" borderId="0" xfId="0" applyNumberFormat="1" applyFont="1" applyFill="1" applyBorder="1" applyAlignment="1">
      <alignment horizontal="right" vertical="center"/>
    </xf>
    <xf numFmtId="0" fontId="6" fillId="0" borderId="0" xfId="0" applyFont="1" applyFill="1" applyBorder="1" applyAlignment="1">
      <alignment vertical="center" wrapText="1"/>
    </xf>
    <xf numFmtId="0" fontId="10" fillId="0" borderId="1" xfId="0" applyFont="1" applyFill="1" applyBorder="1" applyAlignment="1">
      <alignment horizontal="left" vertical="center"/>
    </xf>
    <xf numFmtId="0" fontId="10" fillId="0" borderId="0" xfId="0" applyFont="1" applyBorder="1" applyAlignment="1">
      <alignment horizontal="right"/>
    </xf>
    <xf numFmtId="0" fontId="6" fillId="2" borderId="0" xfId="0" applyFont="1" applyFill="1" applyAlignment="1">
      <alignment horizontal="right" vertical="top"/>
    </xf>
    <xf numFmtId="0" fontId="1" fillId="2" borderId="0" xfId="0" applyFont="1" applyFill="1" applyAlignment="1">
      <alignment horizontal="right"/>
    </xf>
    <xf numFmtId="4" fontId="1" fillId="2" borderId="0" xfId="0" applyNumberFormat="1" applyFont="1" applyFill="1"/>
    <xf numFmtId="0" fontId="6" fillId="0" borderId="0" xfId="0" applyFont="1" applyAlignment="1">
      <alignment horizontal="right" vertical="top"/>
    </xf>
    <xf numFmtId="0" fontId="6" fillId="0" borderId="0" xfId="0" applyFont="1" applyAlignment="1">
      <alignment horizontal="left" vertical="top" wrapText="1"/>
    </xf>
    <xf numFmtId="0" fontId="1" fillId="0" borderId="0" xfId="0" applyNumberFormat="1" applyFont="1" applyAlignment="1"/>
    <xf numFmtId="0" fontId="1" fillId="0" borderId="0" xfId="0" applyFont="1" applyAlignment="1">
      <alignment horizontal="left" vertical="top" wrapText="1"/>
    </xf>
    <xf numFmtId="0" fontId="1" fillId="0" borderId="7" xfId="0" applyFont="1" applyFill="1" applyBorder="1" applyAlignment="1">
      <alignment horizontal="right"/>
    </xf>
    <xf numFmtId="0" fontId="1" fillId="2" borderId="0" xfId="0" applyFont="1" applyFill="1" applyAlignment="1"/>
    <xf numFmtId="0" fontId="6" fillId="0" borderId="0" xfId="0" applyFont="1" applyFill="1" applyBorder="1" applyAlignment="1">
      <alignment horizontal="left" vertical="top" wrapText="1"/>
    </xf>
    <xf numFmtId="0" fontId="1" fillId="0" borderId="1" xfId="0" applyFont="1" applyBorder="1" applyAlignment="1">
      <alignment horizontal="right" vertical="top"/>
    </xf>
    <xf numFmtId="0" fontId="6" fillId="0" borderId="0" xfId="0" applyFont="1" applyBorder="1" applyAlignment="1"/>
    <xf numFmtId="0" fontId="6" fillId="0" borderId="1" xfId="0" applyFont="1" applyBorder="1" applyAlignment="1">
      <alignment vertical="top"/>
    </xf>
    <xf numFmtId="4" fontId="6" fillId="0" borderId="1" xfId="0" applyNumberFormat="1" applyFont="1" applyBorder="1" applyAlignment="1">
      <alignment vertical="top"/>
    </xf>
    <xf numFmtId="0" fontId="1" fillId="0" borderId="0" xfId="0" applyFont="1" applyBorder="1" applyAlignment="1"/>
    <xf numFmtId="0" fontId="28" fillId="0" borderId="0" xfId="0" applyFont="1" applyFill="1" applyAlignment="1">
      <alignment horizontal="center" vertical="top"/>
    </xf>
    <xf numFmtId="0" fontId="28" fillId="0" borderId="0" xfId="0" applyFont="1" applyFill="1" applyAlignment="1">
      <alignment horizontal="right" vertical="top"/>
    </xf>
    <xf numFmtId="0" fontId="28" fillId="0" borderId="0" xfId="0" applyFont="1" applyFill="1" applyAlignment="1">
      <alignment vertical="top" wrapText="1"/>
    </xf>
    <xf numFmtId="0" fontId="28" fillId="0" borderId="0" xfId="0" applyFont="1" applyFill="1" applyAlignment="1">
      <alignment horizontal="center"/>
    </xf>
    <xf numFmtId="0" fontId="28" fillId="0" borderId="0" xfId="0" applyFont="1" applyFill="1" applyAlignment="1">
      <alignment horizontal="right"/>
    </xf>
    <xf numFmtId="4" fontId="28" fillId="0" borderId="0" xfId="0" applyNumberFormat="1" applyFont="1" applyFill="1"/>
    <xf numFmtId="0" fontId="28" fillId="0" borderId="3" xfId="0" applyFont="1" applyFill="1" applyBorder="1" applyAlignment="1">
      <alignment horizontal="center"/>
    </xf>
    <xf numFmtId="0" fontId="18" fillId="0" borderId="0" xfId="0" applyFont="1" applyFill="1" applyBorder="1" applyAlignment="1">
      <alignment horizontal="center"/>
    </xf>
    <xf numFmtId="0" fontId="28" fillId="0" borderId="0" xfId="0" applyFont="1" applyFill="1"/>
    <xf numFmtId="167" fontId="18" fillId="2" borderId="0" xfId="0" applyNumberFormat="1" applyFont="1" applyFill="1" applyAlignment="1">
      <alignment horizontal="center" vertical="top"/>
    </xf>
    <xf numFmtId="167" fontId="18" fillId="2" borderId="0" xfId="0" applyNumberFormat="1" applyFont="1" applyFill="1" applyAlignment="1">
      <alignment horizontal="right" vertical="top"/>
    </xf>
    <xf numFmtId="0" fontId="18" fillId="2" borderId="0" xfId="0" applyFont="1" applyFill="1" applyAlignment="1">
      <alignment vertical="top"/>
    </xf>
    <xf numFmtId="0" fontId="28" fillId="2" borderId="0" xfId="0" applyFont="1" applyFill="1" applyAlignment="1">
      <alignment horizontal="center"/>
    </xf>
    <xf numFmtId="0" fontId="28" fillId="2" borderId="0" xfId="0" applyFont="1" applyFill="1" applyAlignment="1">
      <alignment horizontal="right"/>
    </xf>
    <xf numFmtId="0" fontId="28" fillId="2" borderId="0" xfId="0" applyFont="1" applyFill="1"/>
    <xf numFmtId="0" fontId="28" fillId="0" borderId="0" xfId="0" applyFont="1"/>
    <xf numFmtId="167" fontId="28" fillId="0" borderId="0" xfId="0" applyNumberFormat="1" applyFont="1" applyAlignment="1">
      <alignment horizontal="center" vertical="top"/>
    </xf>
    <xf numFmtId="167" fontId="28" fillId="0" borderId="0" xfId="0" applyNumberFormat="1" applyFont="1" applyAlignment="1">
      <alignment horizontal="right" vertical="top"/>
    </xf>
    <xf numFmtId="0" fontId="28" fillId="0" borderId="0" xfId="0" applyFont="1" applyAlignment="1">
      <alignment vertical="top" wrapText="1"/>
    </xf>
    <xf numFmtId="0" fontId="28" fillId="0" borderId="0" xfId="0" applyFont="1" applyAlignment="1">
      <alignment horizontal="center"/>
    </xf>
    <xf numFmtId="0" fontId="28" fillId="0" borderId="0" xfId="0" applyFont="1" applyAlignment="1">
      <alignment horizontal="right"/>
    </xf>
    <xf numFmtId="167" fontId="1" fillId="0" borderId="0" xfId="0" applyNumberFormat="1" applyFont="1" applyAlignment="1">
      <alignment horizontal="center" vertical="top"/>
    </xf>
    <xf numFmtId="167" fontId="1" fillId="0" borderId="0" xfId="0" applyNumberFormat="1" applyFont="1" applyAlignment="1">
      <alignment horizontal="right" vertical="top"/>
    </xf>
    <xf numFmtId="0" fontId="6" fillId="0" borderId="7" xfId="0" applyFont="1" applyFill="1" applyBorder="1" applyAlignment="1">
      <alignment horizontal="right"/>
    </xf>
    <xf numFmtId="0" fontId="28" fillId="0" borderId="0" xfId="0" applyFont="1" applyAlignment="1">
      <alignment horizontal="center" vertical="top"/>
    </xf>
    <xf numFmtId="0" fontId="28" fillId="0" borderId="0" xfId="0" applyFont="1" applyAlignment="1">
      <alignment horizontal="right" vertical="top"/>
    </xf>
    <xf numFmtId="0" fontId="28" fillId="0" borderId="0" xfId="0" applyFont="1" applyAlignment="1">
      <alignment vertical="top"/>
    </xf>
    <xf numFmtId="4" fontId="28" fillId="0" borderId="0" xfId="0" applyNumberFormat="1" applyFont="1"/>
    <xf numFmtId="0" fontId="28" fillId="0" borderId="7" xfId="0" applyFont="1" applyFill="1" applyBorder="1" applyAlignment="1">
      <alignment horizontal="center"/>
    </xf>
    <xf numFmtId="0" fontId="28" fillId="0" borderId="7" xfId="0" applyFont="1" applyFill="1" applyBorder="1" applyAlignment="1">
      <alignment horizontal="right"/>
    </xf>
    <xf numFmtId="4" fontId="18" fillId="0" borderId="7" xfId="0" applyNumberFormat="1" applyFont="1" applyFill="1" applyBorder="1"/>
    <xf numFmtId="0" fontId="6" fillId="2" borderId="0" xfId="0" applyFont="1" applyFill="1" applyAlignment="1">
      <alignment horizontal="center" vertical="top" wrapText="1"/>
    </xf>
    <xf numFmtId="0" fontId="1" fillId="0" borderId="0" xfId="0" applyNumberFormat="1" applyFont="1" applyAlignment="1">
      <alignment horizontal="right"/>
    </xf>
    <xf numFmtId="0" fontId="28" fillId="0" borderId="0" xfId="0" applyNumberFormat="1" applyFont="1" applyBorder="1" applyAlignment="1">
      <alignment horizontal="center" wrapText="1"/>
    </xf>
    <xf numFmtId="0" fontId="28" fillId="0" borderId="0" xfId="0" applyFont="1" applyBorder="1" applyAlignment="1">
      <alignment horizontal="center"/>
    </xf>
    <xf numFmtId="2" fontId="28" fillId="0" borderId="0" xfId="4" applyNumberFormat="1" applyFont="1" applyBorder="1" applyAlignment="1">
      <alignment horizontal="right"/>
    </xf>
    <xf numFmtId="0" fontId="18" fillId="2" borderId="0" xfId="0" applyFont="1" applyFill="1" applyAlignment="1">
      <alignment horizontal="center" vertical="top"/>
    </xf>
    <xf numFmtId="0" fontId="18" fillId="2" borderId="0" xfId="0" applyFont="1" applyFill="1" applyAlignment="1">
      <alignment horizontal="right" vertical="top"/>
    </xf>
    <xf numFmtId="0" fontId="18" fillId="2" borderId="0" xfId="0" applyFont="1" applyFill="1" applyAlignment="1">
      <alignment horizontal="left" vertical="top" wrapText="1"/>
    </xf>
    <xf numFmtId="0" fontId="28" fillId="2" borderId="0" xfId="0" applyNumberFormat="1" applyFont="1" applyFill="1" applyAlignment="1"/>
    <xf numFmtId="4" fontId="28" fillId="2" borderId="0" xfId="0" applyNumberFormat="1" applyFont="1" applyFill="1"/>
    <xf numFmtId="0" fontId="18" fillId="0" borderId="0" xfId="0" applyFont="1" applyAlignment="1">
      <alignment horizontal="center" vertical="top"/>
    </xf>
    <xf numFmtId="0" fontId="18" fillId="0" borderId="0" xfId="0" applyFont="1" applyAlignment="1">
      <alignment horizontal="right" vertical="top"/>
    </xf>
    <xf numFmtId="0" fontId="18" fillId="0" borderId="0" xfId="0" applyFont="1" applyAlignment="1">
      <alignment horizontal="left" vertical="top" wrapText="1"/>
    </xf>
    <xf numFmtId="0" fontId="28" fillId="0" borderId="0" xfId="0" applyNumberFormat="1" applyFont="1" applyAlignment="1"/>
    <xf numFmtId="0" fontId="28" fillId="0" borderId="0" xfId="0" applyFont="1" applyAlignment="1">
      <alignment horizontal="center" vertical="top" wrapText="1"/>
    </xf>
    <xf numFmtId="4" fontId="28" fillId="0" borderId="0" xfId="0" applyNumberFormat="1" applyFont="1" applyAlignment="1">
      <alignment horizontal="right"/>
    </xf>
    <xf numFmtId="0" fontId="28" fillId="0" borderId="0" xfId="0" applyFont="1" applyAlignment="1">
      <alignment horizontal="left" vertical="top" wrapText="1"/>
    </xf>
    <xf numFmtId="0" fontId="83" fillId="0" borderId="3" xfId="0" applyFont="1" applyFill="1" applyBorder="1" applyAlignment="1">
      <alignment horizontal="center"/>
    </xf>
    <xf numFmtId="0" fontId="83" fillId="0" borderId="3" xfId="0" applyFont="1" applyBorder="1" applyAlignment="1">
      <alignment horizontal="center"/>
    </xf>
    <xf numFmtId="4" fontId="83" fillId="0" borderId="3" xfId="0" applyNumberFormat="1" applyFont="1" applyBorder="1" applyAlignment="1">
      <alignment horizontal="center"/>
    </xf>
    <xf numFmtId="0" fontId="1" fillId="0" borderId="0" xfId="0" applyFont="1" applyFill="1" applyAlignment="1">
      <alignment horizontal="right"/>
    </xf>
    <xf numFmtId="0" fontId="1" fillId="0" borderId="0" xfId="0" applyFont="1" applyFill="1" applyAlignment="1">
      <alignment horizontal="right" wrapText="1"/>
    </xf>
    <xf numFmtId="0" fontId="6" fillId="0" borderId="0" xfId="0" applyFont="1" applyFill="1" applyBorder="1" applyAlignment="1">
      <alignment horizontal="center"/>
    </xf>
    <xf numFmtId="4" fontId="59" fillId="0" borderId="3" xfId="0" applyNumberFormat="1" applyFont="1" applyBorder="1" applyAlignment="1">
      <alignment horizontal="center" vertical="top"/>
    </xf>
    <xf numFmtId="1" fontId="1" fillId="2" borderId="6" xfId="0" applyNumberFormat="1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49" fontId="1" fillId="2" borderId="6" xfId="0" applyNumberFormat="1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wrapText="1"/>
    </xf>
    <xf numFmtId="4" fontId="1" fillId="2" borderId="8" xfId="0" applyNumberFormat="1" applyFont="1" applyFill="1" applyBorder="1" applyAlignment="1">
      <alignment horizontal="center" vertical="center"/>
    </xf>
    <xf numFmtId="4" fontId="1" fillId="2" borderId="7" xfId="0" applyNumberFormat="1" applyFont="1" applyFill="1" applyBorder="1" applyAlignment="1">
      <alignment horizontal="center" vertical="center"/>
    </xf>
    <xf numFmtId="4" fontId="1" fillId="7" borderId="6" xfId="0" applyNumberFormat="1" applyFont="1" applyFill="1" applyBorder="1" applyAlignment="1">
      <alignment horizontal="center" vertical="center" wrapText="1"/>
    </xf>
    <xf numFmtId="4" fontId="1" fillId="8" borderId="7" xfId="0" applyNumberFormat="1" applyFont="1" applyFill="1" applyBorder="1" applyAlignment="1">
      <alignment horizontal="center" vertical="center" wrapText="1"/>
    </xf>
    <xf numFmtId="4" fontId="1" fillId="9" borderId="6" xfId="0" applyNumberFormat="1" applyFont="1" applyFill="1" applyBorder="1" applyAlignment="1">
      <alignment horizontal="center" vertical="center" wrapText="1"/>
    </xf>
    <xf numFmtId="4" fontId="1" fillId="7" borderId="3" xfId="0" applyNumberFormat="1" applyFont="1" applyFill="1" applyBorder="1" applyAlignment="1">
      <alignment horizontal="center" vertical="center" wrapText="1"/>
    </xf>
    <xf numFmtId="4" fontId="1" fillId="8" borderId="0" xfId="0" applyNumberFormat="1" applyFont="1" applyFill="1" applyBorder="1" applyAlignment="1">
      <alignment horizontal="center" vertical="center" wrapText="1"/>
    </xf>
    <xf numFmtId="4" fontId="1" fillId="9" borderId="3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/>
    <xf numFmtId="0" fontId="1" fillId="2" borderId="0" xfId="0" applyFont="1" applyFill="1" applyAlignment="1">
      <alignment horizontal="right" wrapText="1"/>
    </xf>
    <xf numFmtId="2" fontId="1" fillId="0" borderId="0" xfId="4" applyNumberFormat="1" applyFont="1" applyFill="1" applyBorder="1" applyAlignment="1">
      <alignment horizontal="right"/>
    </xf>
    <xf numFmtId="0" fontId="6" fillId="2" borderId="0" xfId="0" applyFont="1" applyFill="1" applyAlignment="1">
      <alignment horizontal="justify" vertical="top" wrapText="1"/>
    </xf>
    <xf numFmtId="0" fontId="6" fillId="0" borderId="0" xfId="0" applyFont="1" applyFill="1" applyAlignment="1">
      <alignment horizontal="justify" vertical="top" wrapText="1"/>
    </xf>
    <xf numFmtId="0" fontId="6" fillId="0" borderId="0" xfId="0" applyFont="1" applyFill="1" applyAlignment="1">
      <alignment horizontal="center" vertical="top" wrapText="1"/>
    </xf>
    <xf numFmtId="4" fontId="1" fillId="0" borderId="0" xfId="51" applyNumberFormat="1" applyFont="1" applyFill="1" applyBorder="1" applyAlignment="1" applyProtection="1">
      <alignment horizontal="center" vertical="center" wrapText="1"/>
    </xf>
    <xf numFmtId="0" fontId="6" fillId="0" borderId="0" xfId="57" applyFont="1" applyBorder="1" applyAlignment="1">
      <alignment horizontal="left" vertical="top" wrapText="1"/>
    </xf>
    <xf numFmtId="0" fontId="6" fillId="0" borderId="0" xfId="57" applyFont="1" applyBorder="1" applyAlignment="1">
      <alignment horizontal="center" vertical="top" wrapText="1"/>
    </xf>
    <xf numFmtId="4" fontId="1" fillId="0" borderId="0" xfId="51" applyNumberFormat="1" applyFont="1" applyFill="1" applyBorder="1" applyAlignment="1" applyProtection="1">
      <alignment horizontal="right" vertical="center" wrapText="1"/>
    </xf>
    <xf numFmtId="0" fontId="1" fillId="0" borderId="0" xfId="0" applyFont="1" applyAlignment="1">
      <alignment horizontal="right" vertical="top" wrapText="1"/>
    </xf>
    <xf numFmtId="0" fontId="61" fillId="0" borderId="1" xfId="0" applyFont="1" applyFill="1" applyBorder="1" applyAlignment="1">
      <alignment horizontal="center" vertical="center"/>
    </xf>
    <xf numFmtId="4" fontId="61" fillId="0" borderId="1" xfId="0" applyNumberFormat="1" applyFont="1" applyBorder="1" applyAlignment="1">
      <alignment horizontal="right" vertical="center"/>
    </xf>
    <xf numFmtId="4" fontId="85" fillId="0" borderId="1" xfId="0" applyNumberFormat="1" applyFont="1" applyFill="1" applyBorder="1" applyAlignment="1">
      <alignment horizontal="right" vertical="center"/>
    </xf>
    <xf numFmtId="0" fontId="61" fillId="0" borderId="0" xfId="0" applyFont="1" applyBorder="1" applyAlignment="1">
      <alignment horizontal="center" vertical="center"/>
    </xf>
    <xf numFmtId="0" fontId="61" fillId="0" borderId="0" xfId="0" applyFont="1" applyBorder="1" applyAlignment="1">
      <alignment horizontal="left" vertical="center"/>
    </xf>
    <xf numFmtId="0" fontId="61" fillId="0" borderId="0" xfId="0" applyFont="1" applyBorder="1" applyAlignment="1">
      <alignment vertical="center"/>
    </xf>
    <xf numFmtId="0" fontId="61" fillId="0" borderId="0" xfId="0" applyFont="1" applyBorder="1" applyAlignment="1">
      <alignment vertical="top"/>
    </xf>
    <xf numFmtId="0" fontId="61" fillId="0" borderId="0" xfId="0" applyFont="1" applyBorder="1" applyAlignment="1">
      <alignment horizontal="center" vertical="top"/>
    </xf>
    <xf numFmtId="4" fontId="61" fillId="0" borderId="0" xfId="0" applyNumberFormat="1" applyFont="1" applyBorder="1" applyAlignment="1">
      <alignment horizontal="right"/>
    </xf>
    <xf numFmtId="0" fontId="61" fillId="0" borderId="0" xfId="0" applyFont="1" applyBorder="1" applyAlignment="1">
      <alignment horizontal="right" vertical="center"/>
    </xf>
    <xf numFmtId="0" fontId="61" fillId="0" borderId="19" xfId="0" applyFont="1" applyFill="1" applyBorder="1" applyAlignment="1">
      <alignment horizontal="center"/>
    </xf>
    <xf numFmtId="0" fontId="61" fillId="0" borderId="0" xfId="0" applyFont="1" applyFill="1" applyBorder="1" applyAlignment="1">
      <alignment horizontal="center"/>
    </xf>
    <xf numFmtId="0" fontId="61" fillId="0" borderId="0" xfId="0" applyFont="1" applyBorder="1"/>
    <xf numFmtId="1" fontId="28" fillId="0" borderId="0" xfId="0" applyNumberFormat="1" applyFont="1" applyBorder="1" applyAlignment="1">
      <alignment horizontal="left" vertical="top"/>
    </xf>
    <xf numFmtId="4" fontId="28" fillId="0" borderId="0" xfId="0" applyNumberFormat="1" applyFont="1" applyBorder="1" applyAlignment="1">
      <alignment horizontal="center" vertical="center"/>
    </xf>
    <xf numFmtId="4" fontId="28" fillId="0" borderId="0" xfId="0" applyNumberFormat="1" applyFont="1" applyBorder="1" applyAlignment="1">
      <alignment vertical="top"/>
    </xf>
    <xf numFmtId="0" fontId="28" fillId="0" borderId="19" xfId="0" applyFont="1" applyFill="1" applyBorder="1" applyAlignment="1">
      <alignment horizontal="center"/>
    </xf>
    <xf numFmtId="0" fontId="28" fillId="0" borderId="0" xfId="0" applyFont="1" applyFill="1" applyBorder="1" applyAlignment="1">
      <alignment horizontal="center"/>
    </xf>
    <xf numFmtId="0" fontId="28" fillId="0" borderId="0" xfId="0" applyFont="1" applyBorder="1" applyAlignment="1">
      <alignment vertical="center" wrapText="1"/>
    </xf>
    <xf numFmtId="4" fontId="28" fillId="0" borderId="0" xfId="0" applyNumberFormat="1" applyFont="1" applyBorder="1" applyAlignment="1">
      <alignment vertical="center"/>
    </xf>
    <xf numFmtId="0" fontId="28" fillId="0" borderId="3" xfId="0" applyFont="1" applyBorder="1" applyAlignment="1">
      <alignment horizontal="center"/>
    </xf>
    <xf numFmtId="1" fontId="28" fillId="2" borderId="0" xfId="0" applyNumberFormat="1" applyFont="1" applyFill="1" applyBorder="1" applyAlignment="1">
      <alignment horizontal="center" vertical="top"/>
    </xf>
    <xf numFmtId="0" fontId="18" fillId="2" borderId="0" xfId="0" applyFont="1" applyFill="1" applyBorder="1" applyAlignment="1">
      <alignment horizontal="justify" vertical="center"/>
    </xf>
    <xf numFmtId="49" fontId="28" fillId="2" borderId="0" xfId="0" applyNumberFormat="1" applyFont="1" applyFill="1" applyBorder="1" applyAlignment="1">
      <alignment horizontal="center" vertical="center"/>
    </xf>
    <xf numFmtId="0" fontId="28" fillId="2" borderId="0" xfId="0" applyFont="1" applyFill="1" applyBorder="1" applyAlignment="1">
      <alignment horizontal="center"/>
    </xf>
    <xf numFmtId="4" fontId="28" fillId="2" borderId="0" xfId="0" applyNumberFormat="1" applyFont="1" applyFill="1" applyBorder="1" applyAlignment="1">
      <alignment horizontal="right"/>
    </xf>
    <xf numFmtId="4" fontId="28" fillId="2" borderId="0" xfId="0" applyNumberFormat="1" applyFont="1" applyFill="1" applyBorder="1" applyAlignment="1">
      <alignment vertical="center"/>
    </xf>
    <xf numFmtId="0" fontId="28" fillId="4" borderId="0" xfId="0" applyFont="1" applyFill="1" applyBorder="1"/>
    <xf numFmtId="0" fontId="32" fillId="0" borderId="3" xfId="0" applyFont="1" applyFill="1" applyBorder="1" applyAlignment="1">
      <alignment horizontal="center"/>
    </xf>
    <xf numFmtId="0" fontId="32" fillId="0" borderId="0" xfId="0" applyFont="1"/>
    <xf numFmtId="0" fontId="32" fillId="0" borderId="0" xfId="0" applyFont="1" applyAlignment="1">
      <alignment horizontal="center"/>
    </xf>
    <xf numFmtId="4" fontId="18" fillId="7" borderId="6" xfId="0" applyNumberFormat="1" applyFont="1" applyFill="1" applyBorder="1" applyAlignment="1">
      <alignment horizontal="center"/>
    </xf>
    <xf numFmtId="4" fontId="18" fillId="9" borderId="6" xfId="0" applyNumberFormat="1" applyFont="1" applyFill="1" applyBorder="1" applyAlignment="1">
      <alignment horizontal="center"/>
    </xf>
    <xf numFmtId="0" fontId="28" fillId="0" borderId="3" xfId="0" applyFont="1" applyBorder="1"/>
    <xf numFmtId="4" fontId="79" fillId="0" borderId="0" xfId="0" applyNumberFormat="1" applyFont="1" applyAlignment="1">
      <alignment horizontal="center"/>
    </xf>
    <xf numFmtId="0" fontId="28" fillId="0" borderId="0" xfId="0" applyFont="1" applyAlignment="1">
      <alignment wrapText="1"/>
    </xf>
    <xf numFmtId="0" fontId="32" fillId="0" borderId="0" xfId="0" applyFont="1" applyAlignment="1">
      <alignment horizontal="right"/>
    </xf>
    <xf numFmtId="4" fontId="32" fillId="0" borderId="0" xfId="0" applyNumberFormat="1" applyFont="1"/>
    <xf numFmtId="0" fontId="31" fillId="0" borderId="3" xfId="0" applyFont="1" applyBorder="1"/>
    <xf numFmtId="0" fontId="31" fillId="0" borderId="0" xfId="0" applyFont="1"/>
    <xf numFmtId="167" fontId="18" fillId="0" borderId="7" xfId="0" applyNumberFormat="1" applyFont="1" applyFill="1" applyBorder="1" applyAlignment="1">
      <alignment horizontal="center" vertical="top"/>
    </xf>
    <xf numFmtId="167" fontId="18" fillId="0" borderId="7" xfId="0" applyNumberFormat="1" applyFont="1" applyFill="1" applyBorder="1" applyAlignment="1">
      <alignment horizontal="right" vertical="top"/>
    </xf>
    <xf numFmtId="0" fontId="18" fillId="0" borderId="7" xfId="0" applyFont="1" applyFill="1" applyBorder="1" applyAlignment="1">
      <alignment vertical="top"/>
    </xf>
    <xf numFmtId="0" fontId="18" fillId="0" borderId="7" xfId="0" applyFont="1" applyFill="1" applyBorder="1" applyAlignment="1">
      <alignment horizontal="center"/>
    </xf>
    <xf numFmtId="0" fontId="18" fillId="0" borderId="7" xfId="0" applyFont="1" applyFill="1" applyBorder="1" applyAlignment="1">
      <alignment horizontal="right"/>
    </xf>
    <xf numFmtId="4" fontId="18" fillId="7" borderId="6" xfId="0" applyNumberFormat="1" applyFont="1" applyFill="1" applyBorder="1" applyAlignment="1">
      <alignment horizontal="center" vertical="center"/>
    </xf>
    <xf numFmtId="4" fontId="18" fillId="8" borderId="7" xfId="0" applyNumberFormat="1" applyFont="1" applyFill="1" applyBorder="1" applyAlignment="1">
      <alignment horizontal="center" vertical="center"/>
    </xf>
    <xf numFmtId="4" fontId="18" fillId="9" borderId="6" xfId="0" applyNumberFormat="1" applyFont="1" applyFill="1" applyBorder="1" applyAlignment="1">
      <alignment horizontal="center" vertical="center"/>
    </xf>
    <xf numFmtId="0" fontId="18" fillId="4" borderId="0" xfId="0" applyFont="1" applyFill="1" applyBorder="1"/>
    <xf numFmtId="0" fontId="28" fillId="0" borderId="0" xfId="0" applyFont="1" applyFill="1" applyBorder="1" applyAlignment="1" applyProtection="1">
      <alignment horizontal="center" vertical="top"/>
      <protection hidden="1"/>
    </xf>
    <xf numFmtId="0" fontId="28" fillId="0" borderId="0" xfId="0" applyFont="1" applyFill="1" applyBorder="1" applyAlignment="1" applyProtection="1">
      <alignment horizontal="center" wrapText="1"/>
      <protection hidden="1"/>
    </xf>
    <xf numFmtId="2" fontId="28" fillId="0" borderId="0" xfId="0" applyNumberFormat="1" applyFont="1" applyFill="1" applyBorder="1" applyAlignment="1" applyProtection="1">
      <alignment horizontal="center" wrapText="1"/>
      <protection hidden="1"/>
    </xf>
    <xf numFmtId="0" fontId="28" fillId="0" borderId="3" xfId="0" applyFont="1" applyFill="1" applyBorder="1" applyAlignment="1">
      <alignment horizontal="center" vertical="top"/>
    </xf>
    <xf numFmtId="0" fontId="18" fillId="2" borderId="0" xfId="0" applyFont="1" applyFill="1" applyBorder="1" applyAlignment="1" applyProtection="1">
      <alignment horizontal="center" vertical="top"/>
      <protection locked="0"/>
    </xf>
    <xf numFmtId="0" fontId="18" fillId="2" borderId="0" xfId="0" applyFont="1" applyFill="1" applyBorder="1" applyAlignment="1">
      <alignment horizontal="left" vertical="center"/>
    </xf>
    <xf numFmtId="2" fontId="18" fillId="2" borderId="0" xfId="0" applyNumberFormat="1" applyFont="1" applyFill="1" applyBorder="1" applyAlignment="1">
      <alignment horizontal="center"/>
    </xf>
    <xf numFmtId="4" fontId="18" fillId="2" borderId="0" xfId="0" applyNumberFormat="1" applyFont="1" applyFill="1" applyBorder="1"/>
    <xf numFmtId="4" fontId="18" fillId="2" borderId="0" xfId="0" applyNumberFormat="1" applyFont="1" applyFill="1" applyBorder="1" applyAlignment="1">
      <alignment horizontal="right"/>
    </xf>
    <xf numFmtId="0" fontId="18" fillId="2" borderId="0" xfId="0" applyFont="1" applyFill="1" applyBorder="1"/>
    <xf numFmtId="0" fontId="18" fillId="0" borderId="0" xfId="0" applyFont="1" applyBorder="1"/>
    <xf numFmtId="0" fontId="28" fillId="0" borderId="0" xfId="0" applyFont="1" applyBorder="1" applyAlignment="1">
      <alignment vertical="top"/>
    </xf>
    <xf numFmtId="164" fontId="28" fillId="0" borderId="0" xfId="4" applyFont="1" applyBorder="1" applyAlignment="1" applyProtection="1">
      <alignment horizontal="center"/>
    </xf>
    <xf numFmtId="2" fontId="28" fillId="0" borderId="0" xfId="0" applyNumberFormat="1" applyFont="1" applyBorder="1" applyAlignment="1">
      <alignment horizontal="center"/>
    </xf>
    <xf numFmtId="4" fontId="28" fillId="0" borderId="0" xfId="0" applyNumberFormat="1" applyFont="1" applyBorder="1"/>
    <xf numFmtId="0" fontId="18" fillId="0" borderId="1" xfId="0" applyFont="1" applyBorder="1" applyAlignment="1">
      <alignment horizontal="center" vertical="top"/>
    </xf>
    <xf numFmtId="0" fontId="18" fillId="0" borderId="1" xfId="0" applyFont="1" applyBorder="1" applyAlignment="1">
      <alignment horizontal="right" vertical="top"/>
    </xf>
    <xf numFmtId="0" fontId="18" fillId="0" borderId="1" xfId="0" applyFont="1" applyBorder="1" applyAlignment="1">
      <alignment vertical="top"/>
    </xf>
    <xf numFmtId="0" fontId="28" fillId="0" borderId="1" xfId="0" applyFont="1" applyBorder="1" applyAlignment="1">
      <alignment horizontal="center"/>
    </xf>
    <xf numFmtId="0" fontId="28" fillId="0" borderId="1" xfId="0" applyFont="1" applyBorder="1" applyAlignment="1"/>
    <xf numFmtId="4" fontId="18" fillId="0" borderId="1" xfId="0" applyNumberFormat="1" applyFont="1" applyBorder="1" applyAlignment="1">
      <alignment vertical="top"/>
    </xf>
    <xf numFmtId="0" fontId="18" fillId="0" borderId="0" xfId="0" applyFont="1" applyBorder="1" applyAlignment="1"/>
    <xf numFmtId="4" fontId="18" fillId="0" borderId="0" xfId="0" applyNumberFormat="1" applyFont="1" applyBorder="1" applyAlignment="1">
      <alignment horizontal="right"/>
    </xf>
    <xf numFmtId="4" fontId="18" fillId="7" borderId="21" xfId="0" applyNumberFormat="1" applyFont="1" applyFill="1" applyBorder="1" applyAlignment="1">
      <alignment horizontal="center"/>
    </xf>
    <xf numFmtId="4" fontId="18" fillId="8" borderId="2" xfId="0" applyNumberFormat="1" applyFont="1" applyFill="1" applyBorder="1" applyAlignment="1">
      <alignment horizontal="center"/>
    </xf>
    <xf numFmtId="4" fontId="18" fillId="9" borderId="21" xfId="0" applyNumberFormat="1" applyFont="1" applyFill="1" applyBorder="1" applyAlignment="1">
      <alignment horizontal="center"/>
    </xf>
    <xf numFmtId="0" fontId="28" fillId="0" borderId="0" xfId="0" applyFont="1" applyAlignment="1"/>
    <xf numFmtId="0" fontId="28" fillId="0" borderId="19" xfId="0" applyFont="1" applyBorder="1" applyAlignment="1">
      <alignment horizontal="center"/>
    </xf>
    <xf numFmtId="1" fontId="28" fillId="0" borderId="3" xfId="0" applyNumberFormat="1" applyFont="1" applyBorder="1" applyAlignment="1">
      <alignment horizontal="center" vertical="top"/>
    </xf>
    <xf numFmtId="4" fontId="28" fillId="0" borderId="4" xfId="0" applyNumberFormat="1" applyFont="1" applyBorder="1" applyAlignment="1">
      <alignment horizontal="right"/>
    </xf>
    <xf numFmtId="1" fontId="28" fillId="2" borderId="6" xfId="0" applyNumberFormat="1" applyFont="1" applyFill="1" applyBorder="1" applyAlignment="1">
      <alignment horizontal="center" vertical="center" wrapText="1"/>
    </xf>
    <xf numFmtId="1" fontId="28" fillId="2" borderId="7" xfId="0" applyNumberFormat="1" applyFont="1" applyFill="1" applyBorder="1" applyAlignment="1">
      <alignment horizontal="center" vertical="center" wrapText="1"/>
    </xf>
    <xf numFmtId="0" fontId="28" fillId="2" borderId="7" xfId="0" applyFont="1" applyFill="1" applyBorder="1" applyAlignment="1">
      <alignment horizontal="center" vertical="center" wrapText="1"/>
    </xf>
    <xf numFmtId="49" fontId="28" fillId="2" borderId="6" xfId="0" applyNumberFormat="1" applyFont="1" applyFill="1" applyBorder="1" applyAlignment="1">
      <alignment horizontal="center" vertical="center" wrapText="1"/>
    </xf>
    <xf numFmtId="0" fontId="28" fillId="2" borderId="6" xfId="0" applyFont="1" applyFill="1" applyBorder="1" applyAlignment="1">
      <alignment horizontal="center" wrapText="1"/>
    </xf>
    <xf numFmtId="4" fontId="28" fillId="2" borderId="8" xfId="0" applyNumberFormat="1" applyFont="1" applyFill="1" applyBorder="1" applyAlignment="1">
      <alignment horizontal="center" vertical="center"/>
    </xf>
    <xf numFmtId="4" fontId="28" fillId="2" borderId="7" xfId="0" applyNumberFormat="1" applyFont="1" applyFill="1" applyBorder="1" applyAlignment="1">
      <alignment horizontal="center" vertical="center"/>
    </xf>
    <xf numFmtId="4" fontId="28" fillId="7" borderId="6" xfId="0" applyNumberFormat="1" applyFont="1" applyFill="1" applyBorder="1" applyAlignment="1">
      <alignment horizontal="center" vertical="center" wrapText="1"/>
    </xf>
    <xf numFmtId="4" fontId="28" fillId="8" borderId="7" xfId="0" applyNumberFormat="1" applyFont="1" applyFill="1" applyBorder="1" applyAlignment="1">
      <alignment horizontal="center" vertical="center" wrapText="1"/>
    </xf>
    <xf numFmtId="4" fontId="28" fillId="9" borderId="6" xfId="0" applyNumberFormat="1" applyFont="1" applyFill="1" applyBorder="1" applyAlignment="1">
      <alignment horizontal="center" vertical="center" wrapText="1"/>
    </xf>
    <xf numFmtId="49" fontId="28" fillId="0" borderId="7" xfId="0" applyNumberFormat="1" applyFont="1" applyFill="1" applyBorder="1" applyAlignment="1">
      <alignment horizontal="center" vertical="center"/>
    </xf>
    <xf numFmtId="4" fontId="28" fillId="7" borderId="3" xfId="0" applyNumberFormat="1" applyFont="1" applyFill="1" applyBorder="1" applyAlignment="1">
      <alignment horizontal="center" vertical="center" wrapText="1"/>
    </xf>
    <xf numFmtId="4" fontId="28" fillId="8" borderId="0" xfId="0" applyNumberFormat="1" applyFont="1" applyFill="1" applyBorder="1" applyAlignment="1">
      <alignment horizontal="center" vertical="center" wrapText="1"/>
    </xf>
    <xf numFmtId="4" fontId="28" fillId="9" borderId="3" xfId="0" applyNumberFormat="1" applyFont="1" applyFill="1" applyBorder="1" applyAlignment="1">
      <alignment horizontal="center" vertical="center" wrapText="1"/>
    </xf>
    <xf numFmtId="49" fontId="28" fillId="0" borderId="1" xfId="0" applyNumberFormat="1" applyFont="1" applyBorder="1" applyAlignment="1">
      <alignment horizontal="center" vertical="center"/>
    </xf>
    <xf numFmtId="0" fontId="61" fillId="0" borderId="1" xfId="0" applyFont="1" applyFill="1" applyBorder="1" applyAlignment="1">
      <alignment horizontal="right" vertical="center"/>
    </xf>
    <xf numFmtId="0" fontId="61" fillId="0" borderId="0" xfId="0" applyFont="1" applyBorder="1" applyAlignment="1">
      <alignment horizontal="left" vertical="top"/>
    </xf>
    <xf numFmtId="0" fontId="61" fillId="0" borderId="0" xfId="0" applyFont="1" applyBorder="1" applyAlignment="1">
      <alignment horizontal="right" vertical="top"/>
    </xf>
    <xf numFmtId="4" fontId="61" fillId="0" borderId="0" xfId="0" applyNumberFormat="1" applyFont="1" applyBorder="1" applyAlignment="1">
      <alignment horizontal="right" vertical="center"/>
    </xf>
    <xf numFmtId="0" fontId="61" fillId="0" borderId="19" xfId="0" applyFont="1" applyFill="1" applyBorder="1" applyAlignment="1">
      <alignment horizontal="right"/>
    </xf>
    <xf numFmtId="0" fontId="61" fillId="0" borderId="0" xfId="0" applyFont="1" applyFill="1" applyBorder="1" applyAlignment="1">
      <alignment horizontal="right"/>
    </xf>
    <xf numFmtId="0" fontId="61" fillId="0" borderId="0" xfId="0" applyFont="1" applyBorder="1" applyAlignment="1">
      <alignment horizontal="center"/>
    </xf>
    <xf numFmtId="0" fontId="28" fillId="0" borderId="0" xfId="0" applyFont="1" applyBorder="1" applyAlignment="1">
      <alignment horizontal="right" vertical="top"/>
    </xf>
    <xf numFmtId="0" fontId="28" fillId="0" borderId="24" xfId="0" applyFont="1" applyFill="1" applyBorder="1" applyAlignment="1">
      <alignment horizontal="right"/>
    </xf>
    <xf numFmtId="0" fontId="28" fillId="0" borderId="1" xfId="0" applyFont="1" applyFill="1" applyBorder="1" applyAlignment="1">
      <alignment horizontal="right"/>
    </xf>
    <xf numFmtId="0" fontId="28" fillId="0" borderId="3" xfId="0" applyFont="1" applyFill="1" applyBorder="1" applyAlignment="1">
      <alignment horizontal="right"/>
    </xf>
    <xf numFmtId="0" fontId="28" fillId="0" borderId="21" xfId="0" applyFont="1" applyFill="1" applyBorder="1" applyAlignment="1">
      <alignment horizontal="right"/>
    </xf>
    <xf numFmtId="0" fontId="28" fillId="0" borderId="21" xfId="0" applyFont="1" applyFill="1" applyBorder="1" applyAlignment="1">
      <alignment horizontal="center"/>
    </xf>
    <xf numFmtId="0" fontId="28" fillId="2" borderId="0" xfId="0" applyFont="1" applyFill="1" applyBorder="1" applyAlignment="1">
      <alignment horizontal="right"/>
    </xf>
    <xf numFmtId="0" fontId="32" fillId="0" borderId="3" xfId="0" applyFont="1" applyFill="1" applyBorder="1"/>
    <xf numFmtId="0" fontId="79" fillId="0" borderId="3" xfId="0" applyFont="1" applyFill="1" applyBorder="1"/>
    <xf numFmtId="0" fontId="28" fillId="0" borderId="0" xfId="0" applyFont="1" applyAlignment="1">
      <alignment horizontal="center" vertical="center" wrapText="1"/>
    </xf>
    <xf numFmtId="0" fontId="79" fillId="0" borderId="3" xfId="0" applyFont="1" applyBorder="1"/>
    <xf numFmtId="0" fontId="18" fillId="0" borderId="7" xfId="0" applyFont="1" applyFill="1" applyBorder="1" applyAlignment="1">
      <alignment horizontal="left" wrapText="1"/>
    </xf>
    <xf numFmtId="0" fontId="28" fillId="0" borderId="7" xfId="0" applyFont="1" applyFill="1" applyBorder="1" applyAlignment="1"/>
    <xf numFmtId="4" fontId="18" fillId="0" borderId="7" xfId="0" applyNumberFormat="1" applyFont="1" applyFill="1" applyBorder="1" applyAlignment="1"/>
    <xf numFmtId="4" fontId="18" fillId="8" borderId="6" xfId="0" applyNumberFormat="1" applyFont="1" applyFill="1" applyBorder="1" applyAlignment="1">
      <alignment horizontal="center"/>
    </xf>
    <xf numFmtId="0" fontId="28" fillId="4" borderId="0" xfId="0" applyFont="1" applyFill="1" applyAlignment="1"/>
    <xf numFmtId="0" fontId="28" fillId="0" borderId="3" xfId="0" applyFont="1" applyFill="1" applyBorder="1"/>
    <xf numFmtId="49" fontId="28" fillId="2" borderId="0" xfId="0" applyNumberFormat="1" applyFont="1" applyFill="1" applyBorder="1" applyAlignment="1">
      <alignment horizontal="right" vertical="center"/>
    </xf>
    <xf numFmtId="2" fontId="18" fillId="2" borderId="0" xfId="0" applyNumberFormat="1" applyFont="1" applyFill="1" applyBorder="1" applyAlignment="1">
      <alignment horizontal="right"/>
    </xf>
    <xf numFmtId="49" fontId="28" fillId="0" borderId="0" xfId="0" applyNumberFormat="1" applyFont="1" applyBorder="1" applyAlignment="1">
      <alignment horizontal="right" vertical="center"/>
    </xf>
    <xf numFmtId="2" fontId="28" fillId="0" borderId="0" xfId="0" applyNumberFormat="1" applyFont="1" applyBorder="1" applyAlignment="1">
      <alignment horizontal="right"/>
    </xf>
    <xf numFmtId="0" fontId="18" fillId="0" borderId="0" xfId="0" applyFont="1" applyFill="1" applyBorder="1" applyAlignment="1">
      <alignment horizontal="left" vertical="top" wrapText="1"/>
    </xf>
    <xf numFmtId="4" fontId="28" fillId="0" borderId="19" xfId="0" applyNumberFormat="1" applyFont="1" applyBorder="1" applyAlignment="1">
      <alignment vertical="center"/>
    </xf>
    <xf numFmtId="0" fontId="28" fillId="2" borderId="6" xfId="0" applyFont="1" applyFill="1" applyBorder="1" applyAlignment="1">
      <alignment horizontal="center" vertical="center" wrapText="1"/>
    </xf>
    <xf numFmtId="4" fontId="28" fillId="7" borderId="22" xfId="0" applyNumberFormat="1" applyFont="1" applyFill="1" applyBorder="1" applyAlignment="1">
      <alignment horizontal="center" vertical="center" wrapText="1"/>
    </xf>
    <xf numFmtId="4" fontId="28" fillId="8" borderId="23" xfId="0" applyNumberFormat="1" applyFont="1" applyFill="1" applyBorder="1" applyAlignment="1">
      <alignment horizontal="center" vertical="center" wrapText="1"/>
    </xf>
    <xf numFmtId="4" fontId="28" fillId="9" borderId="22" xfId="0" applyNumberFormat="1" applyFont="1" applyFill="1" applyBorder="1" applyAlignment="1">
      <alignment horizontal="center" vertical="center" wrapText="1"/>
    </xf>
    <xf numFmtId="1" fontId="1" fillId="0" borderId="0" xfId="0" applyNumberFormat="1" applyFont="1" applyBorder="1" applyAlignment="1">
      <alignment horizontal="right"/>
    </xf>
    <xf numFmtId="4" fontId="1" fillId="0" borderId="0" xfId="58" applyNumberFormat="1" applyFont="1" applyBorder="1" applyAlignment="1">
      <alignment horizontal="right"/>
    </xf>
    <xf numFmtId="0" fontId="86" fillId="0" borderId="3" xfId="0" applyFont="1" applyFill="1" applyBorder="1" applyAlignment="1">
      <alignment horizontal="center" vertical="top"/>
    </xf>
    <xf numFmtId="0" fontId="87" fillId="0" borderId="0" xfId="0" applyFont="1" applyFill="1" applyBorder="1" applyAlignment="1">
      <alignment horizontal="center" vertical="top"/>
    </xf>
    <xf numFmtId="0" fontId="88" fillId="0" borderId="3" xfId="0" applyFont="1" applyFill="1" applyBorder="1" applyAlignment="1">
      <alignment horizontal="center" vertical="top"/>
    </xf>
    <xf numFmtId="4" fontId="57" fillId="0" borderId="19" xfId="0" applyNumberFormat="1" applyFont="1" applyBorder="1" applyAlignment="1">
      <alignment horizontal="center" vertical="top"/>
    </xf>
    <xf numFmtId="4" fontId="60" fillId="0" borderId="3" xfId="0" applyNumberFormat="1" applyFont="1" applyBorder="1" applyAlignment="1">
      <alignment horizontal="center" vertical="top"/>
    </xf>
    <xf numFmtId="4" fontId="57" fillId="0" borderId="24" xfId="0" applyNumberFormat="1" applyFont="1" applyBorder="1" applyAlignment="1">
      <alignment horizontal="center" vertical="top"/>
    </xf>
    <xf numFmtId="4" fontId="60" fillId="0" borderId="24" xfId="0" applyNumberFormat="1" applyFont="1" applyBorder="1" applyAlignment="1">
      <alignment horizontal="center" vertical="top"/>
    </xf>
    <xf numFmtId="4" fontId="59" fillId="0" borderId="24" xfId="0" applyNumberFormat="1" applyFont="1" applyBorder="1" applyAlignment="1">
      <alignment horizontal="center" vertical="top"/>
    </xf>
    <xf numFmtId="4" fontId="6" fillId="7" borderId="3" xfId="0" applyNumberFormat="1" applyFont="1" applyFill="1" applyBorder="1" applyAlignment="1">
      <alignment horizontal="center"/>
    </xf>
    <xf numFmtId="4" fontId="6" fillId="8" borderId="3" xfId="0" applyNumberFormat="1" applyFont="1" applyFill="1" applyBorder="1" applyAlignment="1">
      <alignment horizontal="center"/>
    </xf>
    <xf numFmtId="4" fontId="6" fillId="9" borderId="19" xfId="0" applyNumberFormat="1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 vertical="center"/>
    </xf>
    <xf numFmtId="0" fontId="1" fillId="0" borderId="0" xfId="59" applyFont="1" applyBorder="1" applyAlignment="1">
      <alignment horizontal="right"/>
    </xf>
    <xf numFmtId="0" fontId="1" fillId="0" borderId="0" xfId="0" applyFont="1" applyFill="1" applyBorder="1" applyAlignment="1">
      <alignment vertical="top"/>
    </xf>
    <xf numFmtId="0" fontId="6" fillId="0" borderId="7" xfId="0" applyFont="1" applyBorder="1" applyAlignment="1">
      <alignment horizontal="right" vertical="top"/>
    </xf>
    <xf numFmtId="0" fontId="6" fillId="0" borderId="7" xfId="0" applyFont="1" applyBorder="1" applyAlignment="1">
      <alignment horizontal="justify" vertical="top"/>
    </xf>
    <xf numFmtId="0" fontId="6" fillId="0" borderId="7" xfId="0" applyFont="1" applyFill="1" applyBorder="1" applyAlignment="1">
      <alignment horizontal="center" vertical="top"/>
    </xf>
    <xf numFmtId="0" fontId="1" fillId="0" borderId="7" xfId="0" applyFont="1" applyBorder="1" applyAlignment="1">
      <alignment horizontal="right"/>
    </xf>
    <xf numFmtId="4" fontId="6" fillId="0" borderId="7" xfId="0" applyNumberFormat="1" applyFont="1" applyBorder="1"/>
    <xf numFmtId="4" fontId="1" fillId="0" borderId="0" xfId="58" applyNumberFormat="1" applyFont="1" applyAlignment="1">
      <alignment horizontal="right"/>
    </xf>
    <xf numFmtId="4" fontId="10" fillId="0" borderId="1" xfId="0" applyNumberFormat="1" applyFont="1" applyBorder="1" applyAlignment="1">
      <alignment vertical="center"/>
    </xf>
    <xf numFmtId="4" fontId="10" fillId="0" borderId="0" xfId="0" applyNumberFormat="1" applyFont="1" applyBorder="1" applyAlignment="1"/>
    <xf numFmtId="4" fontId="1" fillId="0" borderId="0" xfId="0" applyNumberFormat="1" applyFont="1" applyBorder="1" applyAlignment="1"/>
    <xf numFmtId="4" fontId="1" fillId="2" borderId="8" xfId="0" applyNumberFormat="1" applyFont="1" applyFill="1" applyBorder="1" applyAlignment="1">
      <alignment vertical="center"/>
    </xf>
    <xf numFmtId="4" fontId="1" fillId="2" borderId="0" xfId="0" applyNumberFormat="1" applyFont="1" applyFill="1" applyBorder="1" applyAlignment="1"/>
    <xf numFmtId="4" fontId="1" fillId="0" borderId="0" xfId="51" applyNumberFormat="1" applyFont="1" applyFill="1" applyBorder="1" applyAlignment="1" applyProtection="1">
      <alignment vertical="center" wrapText="1"/>
    </xf>
    <xf numFmtId="1" fontId="1" fillId="0" borderId="0" xfId="0" applyNumberFormat="1" applyFont="1" applyBorder="1" applyAlignment="1"/>
    <xf numFmtId="1" fontId="1" fillId="0" borderId="0" xfId="59" applyNumberFormat="1" applyFont="1" applyAlignment="1"/>
    <xf numFmtId="0" fontId="1" fillId="0" borderId="7" xfId="0" applyFont="1" applyBorder="1" applyAlignment="1"/>
    <xf numFmtId="4" fontId="1" fillId="0" borderId="4" xfId="0" applyNumberFormat="1" applyFont="1" applyBorder="1" applyAlignment="1"/>
    <xf numFmtId="0" fontId="1" fillId="0" borderId="0" xfId="0" applyNumberFormat="1" applyFont="1" applyBorder="1" applyAlignment="1">
      <alignment horizontal="right"/>
    </xf>
    <xf numFmtId="2" fontId="1" fillId="0" borderId="0" xfId="4" applyNumberFormat="1" applyFont="1" applyBorder="1" applyAlignment="1"/>
    <xf numFmtId="0" fontId="1" fillId="2" borderId="0" xfId="0" applyFont="1" applyFill="1" applyAlignment="1">
      <alignment wrapText="1"/>
    </xf>
    <xf numFmtId="0" fontId="6" fillId="2" borderId="0" xfId="0" applyFont="1" applyFill="1" applyBorder="1" applyAlignment="1">
      <alignment horizontal="right" vertical="top"/>
    </xf>
    <xf numFmtId="0" fontId="6" fillId="2" borderId="0" xfId="0" applyFont="1" applyFill="1" applyBorder="1" applyAlignment="1">
      <alignment horizontal="left" vertical="top"/>
    </xf>
    <xf numFmtId="0" fontId="6" fillId="2" borderId="0" xfId="0" applyFont="1" applyFill="1" applyBorder="1" applyAlignment="1">
      <alignment horizontal="center" vertical="top"/>
    </xf>
    <xf numFmtId="0" fontId="1" fillId="0" borderId="0" xfId="57" applyFont="1" applyBorder="1" applyAlignment="1">
      <alignment horizontal="center" vertical="top" wrapText="1"/>
    </xf>
    <xf numFmtId="0" fontId="1" fillId="0" borderId="0" xfId="0" applyFont="1" applyBorder="1" applyAlignment="1">
      <alignment wrapText="1"/>
    </xf>
    <xf numFmtId="0" fontId="84" fillId="0" borderId="0" xfId="0" applyFont="1" applyBorder="1" applyAlignment="1">
      <alignment horizontal="left" vertical="top" wrapText="1"/>
    </xf>
    <xf numFmtId="0" fontId="6" fillId="0" borderId="7" xfId="0" applyFont="1" applyBorder="1" applyAlignment="1">
      <alignment horizontal="left" vertical="top"/>
    </xf>
    <xf numFmtId="0" fontId="1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0" fontId="6" fillId="2" borderId="0" xfId="0" applyFont="1" applyFill="1" applyBorder="1" applyAlignment="1">
      <alignment horizontal="justify" vertical="top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horizontal="center" vertical="top"/>
    </xf>
    <xf numFmtId="49" fontId="1" fillId="0" borderId="0" xfId="0" applyNumberFormat="1" applyFont="1" applyFill="1" applyBorder="1" applyAlignment="1">
      <alignment horizontal="right" vertical="top"/>
    </xf>
    <xf numFmtId="0" fontId="1" fillId="0" borderId="0" xfId="0" applyFont="1" applyFill="1" applyBorder="1" applyAlignment="1">
      <alignment horizontal="justify" vertical="top" wrapText="1"/>
    </xf>
    <xf numFmtId="0" fontId="1" fillId="0" borderId="0" xfId="0" applyFont="1" applyFill="1" applyBorder="1" applyAlignment="1">
      <alignment horizontal="center" vertical="top" wrapText="1"/>
    </xf>
    <xf numFmtId="1" fontId="1" fillId="0" borderId="0" xfId="0" applyNumberFormat="1" applyFont="1" applyFill="1" applyBorder="1" applyAlignment="1"/>
    <xf numFmtId="0" fontId="1" fillId="0" borderId="0" xfId="0" applyFont="1" applyFill="1" applyBorder="1" applyAlignment="1"/>
    <xf numFmtId="49" fontId="6" fillId="0" borderId="0" xfId="0" applyNumberFormat="1" applyFont="1" applyFill="1" applyBorder="1" applyAlignment="1">
      <alignment horizontal="right" vertical="top"/>
    </xf>
    <xf numFmtId="0" fontId="6" fillId="0" borderId="0" xfId="0" applyFont="1" applyFill="1" applyBorder="1" applyAlignment="1">
      <alignment horizontal="center" vertical="top" wrapText="1"/>
    </xf>
    <xf numFmtId="4" fontId="6" fillId="2" borderId="0" xfId="0" applyNumberFormat="1" applyFont="1" applyFill="1" applyBorder="1" applyAlignment="1"/>
    <xf numFmtId="0" fontId="6" fillId="0" borderId="0" xfId="0" applyFont="1" applyFill="1" applyBorder="1" applyAlignment="1" applyProtection="1">
      <alignment horizontal="center" vertical="top"/>
      <protection locked="0"/>
    </xf>
    <xf numFmtId="0" fontId="6" fillId="0" borderId="0" xfId="0" applyFont="1" applyFill="1" applyBorder="1" applyAlignment="1">
      <alignment horizontal="left" vertical="center"/>
    </xf>
    <xf numFmtId="2" fontId="6" fillId="0" borderId="0" xfId="0" applyNumberFormat="1" applyFont="1" applyFill="1" applyBorder="1" applyAlignment="1">
      <alignment horizontal="right"/>
    </xf>
    <xf numFmtId="4" fontId="6" fillId="0" borderId="0" xfId="0" applyNumberFormat="1" applyFont="1" applyFill="1" applyBorder="1" applyAlignment="1"/>
    <xf numFmtId="0" fontId="6" fillId="0" borderId="0" xfId="0" applyFont="1" applyAlignment="1">
      <alignment vertical="top"/>
    </xf>
    <xf numFmtId="0" fontId="6" fillId="0" borderId="0" xfId="0" applyFont="1" applyFill="1" applyAlignment="1">
      <alignment horizontal="center" vertical="top"/>
    </xf>
    <xf numFmtId="4" fontId="6" fillId="0" borderId="0" xfId="0" applyNumberFormat="1" applyFont="1" applyAlignment="1">
      <alignment vertical="top"/>
    </xf>
    <xf numFmtId="0" fontId="6" fillId="0" borderId="1" xfId="0" applyFont="1" applyFill="1" applyBorder="1" applyAlignment="1">
      <alignment horizontal="center" vertical="top"/>
    </xf>
    <xf numFmtId="0" fontId="1" fillId="0" borderId="1" xfId="0" applyFont="1" applyBorder="1" applyAlignment="1">
      <alignment vertical="top"/>
    </xf>
    <xf numFmtId="1" fontId="6" fillId="0" borderId="0" xfId="0" applyNumberFormat="1" applyFont="1" applyBorder="1" applyAlignment="1">
      <alignment horizontal="center"/>
    </xf>
    <xf numFmtId="0" fontId="6" fillId="0" borderId="0" xfId="0" applyFont="1" applyFill="1" applyBorder="1" applyAlignment="1">
      <alignment horizontal="left" wrapText="1"/>
    </xf>
    <xf numFmtId="0" fontId="6" fillId="0" borderId="2" xfId="0" applyFont="1" applyFill="1" applyBorder="1" applyAlignment="1">
      <alignment vertical="center"/>
    </xf>
    <xf numFmtId="49" fontId="1" fillId="0" borderId="0" xfId="0" applyNumberFormat="1" applyFont="1" applyFill="1" applyBorder="1" applyAlignment="1">
      <alignment horizontal="left" vertical="top" wrapText="1"/>
    </xf>
    <xf numFmtId="0" fontId="75" fillId="0" borderId="21" xfId="0" applyFont="1" applyFill="1" applyBorder="1" applyAlignment="1">
      <alignment horizontal="center" vertical="top"/>
    </xf>
    <xf numFmtId="0" fontId="76" fillId="0" borderId="21" xfId="0" applyFont="1" applyFill="1" applyBorder="1" applyAlignment="1">
      <alignment horizontal="center" vertical="top"/>
    </xf>
    <xf numFmtId="0" fontId="74" fillId="0" borderId="21" xfId="0" applyFont="1" applyFill="1" applyBorder="1" applyAlignment="1">
      <alignment horizontal="center" vertical="top"/>
    </xf>
    <xf numFmtId="0" fontId="75" fillId="0" borderId="3" xfId="0" applyFont="1" applyFill="1" applyBorder="1" applyAlignment="1">
      <alignment horizontal="center" vertical="top"/>
    </xf>
    <xf numFmtId="0" fontId="76" fillId="0" borderId="3" xfId="0" applyFont="1" applyFill="1" applyBorder="1" applyAlignment="1">
      <alignment horizontal="center" vertical="top"/>
    </xf>
    <xf numFmtId="0" fontId="74" fillId="0" borderId="3" xfId="0" applyFont="1" applyFill="1" applyBorder="1" applyAlignment="1">
      <alignment horizontal="center" vertical="top"/>
    </xf>
    <xf numFmtId="4" fontId="64" fillId="0" borderId="3" xfId="0" applyNumberFormat="1" applyFont="1" applyFill="1" applyBorder="1" applyAlignment="1">
      <alignment horizontal="center" vertical="top"/>
    </xf>
    <xf numFmtId="3" fontId="1" fillId="0" borderId="27" xfId="64" applyNumberFormat="1" applyFont="1" applyBorder="1" applyAlignment="1">
      <alignment horizontal="right" vertical="center" wrapText="1"/>
    </xf>
    <xf numFmtId="4" fontId="1" fillId="32" borderId="6" xfId="0" applyNumberFormat="1" applyFont="1" applyFill="1" applyBorder="1" applyAlignment="1">
      <alignment horizontal="center" vertical="center"/>
    </xf>
    <xf numFmtId="4" fontId="1" fillId="8" borderId="6" xfId="0" applyNumberFormat="1" applyFont="1" applyFill="1" applyBorder="1" applyAlignment="1">
      <alignment horizontal="center" vertical="center"/>
    </xf>
    <xf numFmtId="4" fontId="1" fillId="9" borderId="6" xfId="0" applyNumberFormat="1" applyFont="1" applyFill="1" applyBorder="1" applyAlignment="1">
      <alignment horizontal="center" vertical="center"/>
    </xf>
    <xf numFmtId="4" fontId="1" fillId="7" borderId="6" xfId="0" applyNumberFormat="1" applyFont="1" applyFill="1" applyBorder="1" applyAlignment="1">
      <alignment horizontal="center" vertical="center"/>
    </xf>
    <xf numFmtId="4" fontId="1" fillId="0" borderId="3" xfId="0" applyNumberFormat="1" applyFont="1" applyFill="1" applyBorder="1" applyAlignment="1">
      <alignment horizontal="center" vertical="center"/>
    </xf>
    <xf numFmtId="168" fontId="64" fillId="0" borderId="3" xfId="0" applyNumberFormat="1" applyFont="1" applyFill="1" applyBorder="1" applyAlignment="1">
      <alignment horizontal="center" vertical="center"/>
    </xf>
    <xf numFmtId="0" fontId="64" fillId="0" borderId="19" xfId="0" applyFont="1" applyFill="1" applyBorder="1"/>
    <xf numFmtId="0" fontId="65" fillId="0" borderId="0" xfId="0" applyFont="1" applyFill="1" applyBorder="1"/>
    <xf numFmtId="0" fontId="66" fillId="0" borderId="0" xfId="0" applyFont="1" applyFill="1" applyBorder="1"/>
    <xf numFmtId="0" fontId="64" fillId="0" borderId="3" xfId="0" applyFont="1" applyFill="1" applyBorder="1"/>
    <xf numFmtId="0" fontId="66" fillId="0" borderId="3" xfId="0" applyFont="1" applyFill="1" applyBorder="1"/>
    <xf numFmtId="4" fontId="1" fillId="8" borderId="3" xfId="0" applyNumberFormat="1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/>
    </xf>
    <xf numFmtId="1" fontId="1" fillId="0" borderId="0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49" fontId="1" fillId="0" borderId="0" xfId="0" applyNumberFormat="1" applyFont="1" applyAlignment="1">
      <alignment horizontal="center" vertical="center" wrapText="1"/>
    </xf>
    <xf numFmtId="1" fontId="1" fillId="0" borderId="7" xfId="0" applyNumberFormat="1" applyFont="1" applyBorder="1" applyAlignment="1">
      <alignment horizontal="center" vertical="top"/>
    </xf>
    <xf numFmtId="0" fontId="1" fillId="0" borderId="7" xfId="0" applyFont="1" applyBorder="1" applyAlignment="1">
      <alignment horizontal="center" vertical="top"/>
    </xf>
    <xf numFmtId="0" fontId="6" fillId="0" borderId="7" xfId="0" applyFont="1" applyFill="1" applyBorder="1" applyAlignment="1">
      <alignment horizontal="left" vertical="center"/>
    </xf>
    <xf numFmtId="49" fontId="1" fillId="0" borderId="7" xfId="0" applyNumberFormat="1" applyFont="1" applyBorder="1" applyAlignment="1">
      <alignment horizontal="center" vertical="center"/>
    </xf>
    <xf numFmtId="4" fontId="6" fillId="0" borderId="7" xfId="0" applyNumberFormat="1" applyFont="1" applyBorder="1" applyAlignment="1">
      <alignment vertical="center"/>
    </xf>
    <xf numFmtId="0" fontId="1" fillId="0" borderId="0" xfId="0" quotePrefix="1" applyFont="1" applyBorder="1" applyAlignment="1">
      <alignment horizontal="left" vertical="top" wrapText="1"/>
    </xf>
    <xf numFmtId="49" fontId="1" fillId="0" borderId="0" xfId="0" applyNumberFormat="1" applyFont="1" applyBorder="1" applyAlignment="1">
      <alignment horizontal="center" vertical="center" wrapText="1"/>
    </xf>
    <xf numFmtId="1" fontId="1" fillId="0" borderId="7" xfId="0" applyNumberFormat="1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4" fontId="1" fillId="0" borderId="7" xfId="0" applyNumberFormat="1" applyFont="1" applyFill="1" applyBorder="1" applyAlignment="1">
      <alignment horizontal="right"/>
    </xf>
    <xf numFmtId="4" fontId="1" fillId="0" borderId="7" xfId="0" applyNumberFormat="1" applyFont="1" applyFill="1" applyBorder="1" applyAlignment="1">
      <alignment vertical="center"/>
    </xf>
    <xf numFmtId="4" fontId="1" fillId="0" borderId="0" xfId="0" applyNumberFormat="1" applyFont="1" applyFill="1" applyBorder="1" applyAlignment="1"/>
    <xf numFmtId="4" fontId="6" fillId="0" borderId="2" xfId="0" applyNumberFormat="1" applyFont="1" applyFill="1" applyBorder="1" applyAlignment="1">
      <alignment vertical="center"/>
    </xf>
    <xf numFmtId="0" fontId="66" fillId="0" borderId="3" xfId="0" applyFont="1" applyBorder="1" applyAlignment="1"/>
    <xf numFmtId="170" fontId="5" fillId="0" borderId="3" xfId="0" applyNumberFormat="1" applyFont="1" applyBorder="1" applyAlignment="1" applyProtection="1">
      <alignment vertical="center"/>
      <protection locked="0"/>
    </xf>
    <xf numFmtId="0" fontId="1" fillId="0" borderId="3" xfId="0" applyFont="1" applyBorder="1" applyAlignment="1" applyProtection="1">
      <alignment vertical="top"/>
    </xf>
    <xf numFmtId="0" fontId="28" fillId="0" borderId="0" xfId="0" applyFont="1" applyBorder="1" applyAlignment="1">
      <alignment horizontal="left" vertical="top"/>
    </xf>
    <xf numFmtId="1" fontId="58" fillId="2" borderId="6" xfId="0" applyNumberFormat="1" applyFont="1" applyFill="1" applyBorder="1" applyAlignment="1">
      <alignment horizontal="center" vertical="center" wrapText="1"/>
    </xf>
    <xf numFmtId="0" fontId="58" fillId="2" borderId="7" xfId="0" applyFont="1" applyFill="1" applyBorder="1" applyAlignment="1">
      <alignment horizontal="center" vertical="center"/>
    </xf>
    <xf numFmtId="0" fontId="58" fillId="2" borderId="7" xfId="0" applyFont="1" applyFill="1" applyBorder="1" applyAlignment="1">
      <alignment horizontal="center" vertical="center" wrapText="1"/>
    </xf>
    <xf numFmtId="49" fontId="58" fillId="2" borderId="6" xfId="0" applyNumberFormat="1" applyFont="1" applyFill="1" applyBorder="1" applyAlignment="1">
      <alignment horizontal="center" vertical="center" wrapText="1"/>
    </xf>
    <xf numFmtId="0" fontId="58" fillId="2" borderId="6" xfId="0" applyFont="1" applyFill="1" applyBorder="1" applyAlignment="1">
      <alignment horizontal="center" wrapText="1"/>
    </xf>
    <xf numFmtId="4" fontId="58" fillId="2" borderId="8" xfId="0" applyNumberFormat="1" applyFont="1" applyFill="1" applyBorder="1" applyAlignment="1">
      <alignment horizontal="center" vertical="center"/>
    </xf>
    <xf numFmtId="4" fontId="58" fillId="2" borderId="7" xfId="0" applyNumberFormat="1" applyFont="1" applyFill="1" applyBorder="1" applyAlignment="1">
      <alignment horizontal="center" vertical="center"/>
    </xf>
    <xf numFmtId="0" fontId="28" fillId="2" borderId="0" xfId="0" applyFont="1" applyFill="1" applyBorder="1" applyAlignment="1">
      <alignment horizontal="center" vertical="top"/>
    </xf>
    <xf numFmtId="0" fontId="18" fillId="2" borderId="0" xfId="0" applyFont="1" applyFill="1" applyBorder="1" applyAlignment="1">
      <alignment vertical="center" wrapText="1"/>
    </xf>
    <xf numFmtId="0" fontId="28" fillId="0" borderId="0" xfId="0" applyFont="1" applyBorder="1" applyAlignment="1">
      <alignment horizontal="justify"/>
    </xf>
    <xf numFmtId="0" fontId="28" fillId="0" borderId="0" xfId="0" applyNumberFormat="1" applyFont="1" applyBorder="1" applyAlignment="1">
      <alignment horizontal="center" vertical="top" wrapText="1"/>
    </xf>
    <xf numFmtId="0" fontId="28" fillId="0" borderId="0" xfId="0" applyFont="1" applyBorder="1" applyAlignment="1" applyProtection="1">
      <alignment horizontal="left" vertical="top" wrapText="1"/>
    </xf>
    <xf numFmtId="0" fontId="28" fillId="0" borderId="0" xfId="0" applyFont="1" applyBorder="1" applyAlignment="1" applyProtection="1">
      <alignment horizontal="center" wrapText="1"/>
    </xf>
    <xf numFmtId="0" fontId="28" fillId="0" borderId="0" xfId="0" applyFont="1" applyBorder="1" applyAlignment="1" applyProtection="1">
      <alignment horizontal="center"/>
    </xf>
    <xf numFmtId="4" fontId="28" fillId="0" borderId="0" xfId="0" applyNumberFormat="1" applyFont="1" applyBorder="1" applyAlignment="1" applyProtection="1">
      <alignment horizontal="right"/>
      <protection locked="0"/>
    </xf>
    <xf numFmtId="4" fontId="28" fillId="0" borderId="0" xfId="2" applyNumberFormat="1" applyFont="1" applyFill="1" applyBorder="1" applyAlignment="1" applyProtection="1">
      <alignment horizontal="right" wrapText="1"/>
    </xf>
    <xf numFmtId="4" fontId="28" fillId="0" borderId="0" xfId="1" applyNumberFormat="1" applyFont="1" applyFill="1" applyBorder="1" applyAlignment="1" applyProtection="1">
      <alignment horizontal="left" vertical="top" wrapText="1"/>
    </xf>
    <xf numFmtId="16" fontId="28" fillId="0" borderId="0" xfId="0" applyNumberFormat="1" applyFont="1" applyBorder="1" applyAlignment="1">
      <alignment horizontal="center" vertical="top" wrapText="1"/>
    </xf>
    <xf numFmtId="0" fontId="28" fillId="0" borderId="0" xfId="56" applyFont="1" applyBorder="1" applyAlignment="1">
      <alignment horizontal="left" vertical="top" wrapText="1"/>
    </xf>
    <xf numFmtId="4" fontId="28" fillId="0" borderId="0" xfId="0" applyNumberFormat="1" applyFont="1" applyBorder="1" applyAlignment="1" applyProtection="1">
      <alignment horizontal="center"/>
    </xf>
    <xf numFmtId="0" fontId="28" fillId="0" borderId="0" xfId="0" applyFont="1" applyBorder="1" applyAlignment="1" applyProtection="1">
      <alignment horizontal="center" vertical="top" wrapText="1"/>
    </xf>
    <xf numFmtId="4" fontId="28" fillId="0" borderId="0" xfId="0" applyNumberFormat="1" applyFont="1" applyFill="1" applyBorder="1" applyAlignment="1" applyProtection="1">
      <alignment horizontal="right"/>
    </xf>
    <xf numFmtId="0" fontId="28" fillId="0" borderId="0" xfId="56" applyFont="1" applyBorder="1" applyAlignment="1">
      <alignment horizontal="justify" vertical="top" wrapText="1"/>
    </xf>
    <xf numFmtId="49" fontId="18" fillId="0" borderId="0" xfId="0" applyNumberFormat="1" applyFont="1" applyBorder="1" applyAlignment="1" applyProtection="1">
      <alignment horizontal="center" vertical="top"/>
    </xf>
    <xf numFmtId="4" fontId="18" fillId="0" borderId="0" xfId="0" applyNumberFormat="1" applyFont="1" applyFill="1" applyBorder="1" applyAlignment="1" applyProtection="1">
      <alignment horizontal="left" vertical="top" wrapText="1"/>
    </xf>
    <xf numFmtId="0" fontId="18" fillId="0" borderId="0" xfId="2" applyFont="1" applyFill="1" applyBorder="1" applyAlignment="1" applyProtection="1">
      <alignment horizontal="center" wrapText="1"/>
    </xf>
    <xf numFmtId="0" fontId="18" fillId="0" borderId="0" xfId="2" applyFont="1" applyFill="1" applyBorder="1" applyAlignment="1" applyProtection="1">
      <alignment horizontal="right" wrapText="1"/>
    </xf>
    <xf numFmtId="0" fontId="18" fillId="0" borderId="0" xfId="2" applyNumberFormat="1" applyFont="1" applyBorder="1" applyAlignment="1" applyProtection="1">
      <alignment horizontal="center" wrapText="1"/>
    </xf>
    <xf numFmtId="4" fontId="18" fillId="0" borderId="0" xfId="4" applyNumberFormat="1" applyFont="1" applyBorder="1" applyAlignment="1">
      <alignment horizontal="right"/>
    </xf>
    <xf numFmtId="0" fontId="28" fillId="0" borderId="7" xfId="0" applyNumberFormat="1" applyFont="1" applyBorder="1" applyAlignment="1" applyProtection="1">
      <alignment horizontal="center" wrapText="1"/>
      <protection locked="0"/>
    </xf>
    <xf numFmtId="0" fontId="28" fillId="0" borderId="7" xfId="0" applyFont="1" applyBorder="1" applyAlignment="1" applyProtection="1">
      <alignment horizontal="left" vertical="top"/>
      <protection locked="0"/>
    </xf>
    <xf numFmtId="0" fontId="28" fillId="0" borderId="7" xfId="0" applyFont="1" applyBorder="1" applyAlignment="1" applyProtection="1">
      <alignment horizontal="center"/>
      <protection locked="0"/>
    </xf>
    <xf numFmtId="0" fontId="28" fillId="0" borderId="7" xfId="0" applyFont="1" applyBorder="1" applyAlignment="1" applyProtection="1">
      <alignment horizontal="right"/>
      <protection locked="0"/>
    </xf>
    <xf numFmtId="2" fontId="28" fillId="0" borderId="7" xfId="4" applyNumberFormat="1" applyFont="1" applyBorder="1" applyAlignment="1" applyProtection="1">
      <alignment horizontal="right"/>
      <protection locked="0"/>
    </xf>
    <xf numFmtId="4" fontId="28" fillId="0" borderId="7" xfId="4" applyNumberFormat="1" applyFont="1" applyBorder="1" applyAlignment="1" applyProtection="1">
      <alignment horizontal="right"/>
      <protection locked="0"/>
    </xf>
    <xf numFmtId="0" fontId="28" fillId="0" borderId="0" xfId="0" applyNumberFormat="1" applyFont="1" applyBorder="1" applyAlignment="1" applyProtection="1">
      <alignment horizontal="center" wrapText="1"/>
      <protection locked="0"/>
    </xf>
    <xf numFmtId="0" fontId="28" fillId="0" borderId="0" xfId="0" applyFont="1" applyBorder="1" applyAlignment="1" applyProtection="1">
      <alignment horizontal="left" vertical="top"/>
      <protection locked="0"/>
    </xf>
    <xf numFmtId="0" fontId="28" fillId="0" borderId="0" xfId="0" applyFont="1" applyBorder="1" applyAlignment="1" applyProtection="1">
      <alignment horizontal="center"/>
      <protection locked="0"/>
    </xf>
    <xf numFmtId="0" fontId="28" fillId="0" borderId="0" xfId="0" applyFont="1" applyBorder="1" applyAlignment="1" applyProtection="1">
      <alignment horizontal="right"/>
      <protection locked="0"/>
    </xf>
    <xf numFmtId="2" fontId="28" fillId="0" borderId="0" xfId="4" applyNumberFormat="1" applyFont="1" applyBorder="1" applyAlignment="1" applyProtection="1">
      <alignment horizontal="right"/>
      <protection locked="0"/>
    </xf>
    <xf numFmtId="4" fontId="28" fillId="0" borderId="0" xfId="4" applyNumberFormat="1" applyFont="1" applyBorder="1" applyAlignment="1" applyProtection="1">
      <alignment horizontal="right"/>
      <protection locked="0"/>
    </xf>
    <xf numFmtId="4" fontId="28" fillId="0" borderId="0" xfId="4" applyNumberFormat="1" applyFont="1" applyBorder="1" applyAlignment="1" applyProtection="1">
      <alignment horizontal="right"/>
    </xf>
    <xf numFmtId="0" fontId="8" fillId="0" borderId="0" xfId="4" applyNumberFormat="1" applyFont="1" applyFill="1" applyBorder="1" applyAlignment="1">
      <alignment horizontal="center" vertical="top"/>
    </xf>
    <xf numFmtId="2" fontId="24" fillId="0" borderId="0" xfId="0" applyNumberFormat="1" applyFont="1" applyFill="1" applyBorder="1" applyAlignment="1">
      <alignment horizontal="right" wrapText="1"/>
    </xf>
    <xf numFmtId="4" fontId="24" fillId="0" borderId="0" xfId="4" applyNumberFormat="1" applyFont="1" applyFill="1" applyBorder="1" applyAlignment="1">
      <alignment horizontal="right"/>
    </xf>
    <xf numFmtId="4" fontId="10" fillId="0" borderId="3" xfId="0" applyNumberFormat="1" applyFont="1" applyBorder="1" applyAlignment="1">
      <alignment horizontal="center"/>
    </xf>
    <xf numFmtId="4" fontId="10" fillId="0" borderId="0" xfId="0" applyNumberFormat="1" applyFont="1" applyBorder="1" applyAlignment="1">
      <alignment horizontal="center"/>
    </xf>
    <xf numFmtId="0" fontId="10" fillId="0" borderId="0" xfId="0" applyFont="1" applyBorder="1" applyAlignment="1">
      <alignment horizontal="left"/>
    </xf>
    <xf numFmtId="0" fontId="1" fillId="2" borderId="6" xfId="0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/>
    </xf>
    <xf numFmtId="4" fontId="1" fillId="7" borderId="6" xfId="0" applyNumberFormat="1" applyFont="1" applyFill="1" applyBorder="1" applyAlignment="1">
      <alignment horizontal="center" wrapText="1"/>
    </xf>
    <xf numFmtId="4" fontId="1" fillId="8" borderId="7" xfId="0" applyNumberFormat="1" applyFont="1" applyFill="1" applyBorder="1" applyAlignment="1">
      <alignment horizontal="center" wrapText="1"/>
    </xf>
    <xf numFmtId="4" fontId="1" fillId="9" borderId="6" xfId="0" applyNumberFormat="1" applyFont="1" applyFill="1" applyBorder="1" applyAlignment="1">
      <alignment horizontal="center" wrapText="1"/>
    </xf>
    <xf numFmtId="170" fontId="6" fillId="0" borderId="0" xfId="0" applyNumberFormat="1" applyFont="1" applyBorder="1" applyAlignment="1" applyProtection="1">
      <alignment horizontal="center" vertical="top" wrapText="1"/>
      <protection locked="0"/>
    </xf>
    <xf numFmtId="0" fontId="6" fillId="2" borderId="0" xfId="2" applyNumberFormat="1" applyFont="1" applyFill="1" applyBorder="1" applyAlignment="1" applyProtection="1">
      <alignment horizontal="center" vertical="top" wrapText="1"/>
    </xf>
    <xf numFmtId="49" fontId="6" fillId="2" borderId="0" xfId="0" applyNumberFormat="1" applyFont="1" applyFill="1" applyBorder="1" applyAlignment="1">
      <alignment vertical="top"/>
    </xf>
    <xf numFmtId="0" fontId="1" fillId="0" borderId="0" xfId="0" applyNumberFormat="1" applyFont="1" applyAlignment="1">
      <alignment horizontal="left" vertical="top" wrapText="1"/>
    </xf>
    <xf numFmtId="2" fontId="1" fillId="0" borderId="0" xfId="4" applyNumberFormat="1" applyFont="1" applyAlignment="1">
      <alignment horizontal="right"/>
    </xf>
    <xf numFmtId="0" fontId="1" fillId="0" borderId="0" xfId="0" applyFont="1" applyFill="1" applyAlignment="1">
      <alignment horizontal="justify" vertical="top"/>
    </xf>
    <xf numFmtId="49" fontId="6" fillId="0" borderId="7" xfId="0" applyNumberFormat="1" applyFont="1" applyBorder="1" applyAlignment="1" applyProtection="1">
      <alignment horizontal="left" vertical="top"/>
      <protection locked="0"/>
    </xf>
    <xf numFmtId="0" fontId="6" fillId="2" borderId="0" xfId="0" applyFont="1" applyFill="1" applyBorder="1" applyAlignment="1" applyProtection="1">
      <alignment horizontal="left" vertical="top" wrapText="1"/>
      <protection locked="0"/>
    </xf>
    <xf numFmtId="0" fontId="1" fillId="0" borderId="0" xfId="0" applyFont="1" applyBorder="1" applyAlignment="1" applyProtection="1">
      <alignment horizontal="left" vertical="top" wrapText="1"/>
      <protection locked="0"/>
    </xf>
    <xf numFmtId="49" fontId="1" fillId="0" borderId="0" xfId="0" applyNumberFormat="1" applyFont="1" applyFill="1" applyAlignment="1">
      <alignment horizontal="justify" vertical="top" wrapText="1"/>
    </xf>
    <xf numFmtId="170" fontId="27" fillId="0" borderId="0" xfId="0" applyNumberFormat="1" applyFont="1" applyFill="1" applyAlignment="1">
      <alignment horizontal="right"/>
    </xf>
    <xf numFmtId="170" fontId="6" fillId="0" borderId="0" xfId="0" applyNumberFormat="1" applyFont="1" applyFill="1" applyBorder="1" applyAlignment="1" applyProtection="1">
      <alignment horizontal="center" vertical="top" wrapText="1"/>
      <protection locked="0"/>
    </xf>
    <xf numFmtId="0" fontId="1" fillId="0" borderId="0" xfId="0" applyFont="1" applyFill="1" applyBorder="1" applyAlignment="1">
      <alignment horizontal="justify" wrapText="1"/>
    </xf>
    <xf numFmtId="2" fontId="1" fillId="0" borderId="0" xfId="4" applyNumberFormat="1" applyFont="1" applyFill="1" applyBorder="1" applyAlignment="1" applyProtection="1">
      <alignment horizontal="right"/>
      <protection locked="0"/>
    </xf>
    <xf numFmtId="4" fontId="1" fillId="0" borderId="0" xfId="4" applyNumberFormat="1" applyFont="1" applyFill="1" applyBorder="1" applyAlignment="1" applyProtection="1">
      <alignment horizontal="right"/>
    </xf>
    <xf numFmtId="0" fontId="1" fillId="0" borderId="0" xfId="0" applyFont="1" applyFill="1" applyBorder="1" applyAlignment="1" applyProtection="1">
      <alignment horizontal="right" wrapText="1"/>
      <protection locked="0"/>
    </xf>
    <xf numFmtId="170" fontId="84" fillId="0" borderId="0" xfId="0" applyNumberFormat="1" applyFont="1" applyFill="1" applyBorder="1" applyAlignment="1">
      <alignment horizontal="right" wrapText="1"/>
    </xf>
    <xf numFmtId="49" fontId="1" fillId="0" borderId="0" xfId="0" applyNumberFormat="1" applyFont="1" applyBorder="1" applyAlignment="1">
      <alignment vertical="center"/>
    </xf>
    <xf numFmtId="49" fontId="1" fillId="2" borderId="6" xfId="0" applyNumberFormat="1" applyFont="1" applyFill="1" applyBorder="1" applyAlignment="1">
      <alignment vertical="center" wrapText="1"/>
    </xf>
    <xf numFmtId="49" fontId="1" fillId="2" borderId="0" xfId="0" applyNumberFormat="1" applyFont="1" applyFill="1" applyBorder="1" applyAlignment="1">
      <alignment vertical="center"/>
    </xf>
    <xf numFmtId="0" fontId="1" fillId="2" borderId="0" xfId="0" applyFont="1" applyFill="1" applyBorder="1" applyAlignment="1"/>
    <xf numFmtId="49" fontId="1" fillId="0" borderId="0" xfId="0" applyNumberFormat="1" applyFont="1" applyFill="1" applyAlignment="1" applyProtection="1">
      <alignment vertical="center" wrapText="1"/>
      <protection locked="0"/>
    </xf>
    <xf numFmtId="0" fontId="1" fillId="0" borderId="0" xfId="0" applyFont="1" applyFill="1" applyBorder="1" applyAlignment="1">
      <alignment wrapText="1"/>
    </xf>
    <xf numFmtId="0" fontId="1" fillId="0" borderId="7" xfId="0" applyFont="1" applyBorder="1" applyAlignment="1" applyProtection="1">
      <protection locked="0"/>
    </xf>
    <xf numFmtId="0" fontId="1" fillId="2" borderId="0" xfId="0" applyFont="1" applyFill="1" applyBorder="1" applyAlignment="1" applyProtection="1">
      <protection locked="0"/>
    </xf>
    <xf numFmtId="0" fontId="1" fillId="0" borderId="0" xfId="0" applyFont="1" applyBorder="1" applyAlignment="1" applyProtection="1">
      <protection locked="0"/>
    </xf>
    <xf numFmtId="49" fontId="1" fillId="0" borderId="0" xfId="0" applyNumberFormat="1" applyFont="1" applyFill="1" applyAlignment="1" applyProtection="1">
      <alignment wrapText="1"/>
      <protection locked="0"/>
    </xf>
    <xf numFmtId="49" fontId="1" fillId="0" borderId="0" xfId="0" applyNumberFormat="1" applyFont="1" applyFill="1" applyAlignment="1" applyProtection="1">
      <alignment vertical="top" wrapText="1"/>
      <protection locked="0"/>
    </xf>
    <xf numFmtId="49" fontId="1" fillId="0" borderId="0" xfId="0" applyNumberFormat="1" applyFont="1" applyFill="1" applyBorder="1" applyAlignment="1">
      <alignment vertical="center" wrapText="1"/>
    </xf>
    <xf numFmtId="49" fontId="1" fillId="0" borderId="0" xfId="0" applyNumberFormat="1" applyFont="1" applyFill="1" applyBorder="1" applyAlignment="1">
      <alignment vertical="top" wrapText="1"/>
    </xf>
    <xf numFmtId="49" fontId="1" fillId="0" borderId="0" xfId="0" applyNumberFormat="1" applyFont="1" applyFill="1" applyBorder="1" applyAlignment="1" applyProtection="1">
      <alignment vertical="top" wrapText="1"/>
      <protection locked="0"/>
    </xf>
    <xf numFmtId="49" fontId="1" fillId="0" borderId="0" xfId="0" applyNumberFormat="1" applyFont="1" applyAlignment="1" applyProtection="1">
      <alignment vertical="center" wrapText="1"/>
      <protection locked="0"/>
    </xf>
    <xf numFmtId="0" fontId="1" fillId="0" borderId="7" xfId="0" applyFont="1" applyBorder="1" applyAlignment="1">
      <alignment wrapText="1"/>
    </xf>
    <xf numFmtId="0" fontId="1" fillId="0" borderId="0" xfId="0" applyFont="1" applyFill="1" applyBorder="1" applyAlignment="1" applyProtection="1">
      <protection locked="0"/>
    </xf>
    <xf numFmtId="0" fontId="1" fillId="0" borderId="0" xfId="7" applyFont="1" applyFill="1" applyBorder="1" applyAlignment="1">
      <alignment wrapText="1"/>
    </xf>
    <xf numFmtId="0" fontId="24" fillId="0" borderId="0" xfId="0" applyFont="1" applyFill="1" applyBorder="1" applyAlignment="1"/>
    <xf numFmtId="0" fontId="25" fillId="0" borderId="0" xfId="0" applyFont="1" applyFill="1" applyBorder="1" applyAlignment="1" applyProtection="1">
      <alignment wrapText="1"/>
      <protection hidden="1"/>
    </xf>
    <xf numFmtId="0" fontId="6" fillId="2" borderId="0" xfId="0" applyFont="1" applyFill="1" applyBorder="1" applyAlignment="1">
      <alignment vertical="center"/>
    </xf>
    <xf numFmtId="164" fontId="1" fillId="0" borderId="0" xfId="4" applyFont="1" applyBorder="1" applyAlignment="1" applyProtection="1"/>
    <xf numFmtId="0" fontId="8" fillId="0" borderId="0" xfId="0" applyFont="1" applyBorder="1" applyAlignment="1">
      <alignment vertical="top"/>
    </xf>
    <xf numFmtId="0" fontId="8" fillId="0" borderId="2" xfId="0" applyFont="1" applyFill="1" applyBorder="1" applyAlignment="1"/>
    <xf numFmtId="170" fontId="1" fillId="0" borderId="0" xfId="0" applyNumberFormat="1" applyFont="1" applyFill="1" applyBorder="1" applyAlignment="1">
      <alignment vertical="center"/>
    </xf>
    <xf numFmtId="2" fontId="1" fillId="0" borderId="0" xfId="0" applyNumberFormat="1" applyFont="1" applyFill="1" applyBorder="1" applyAlignment="1" applyProtection="1">
      <alignment horizontal="right" wrapText="1"/>
      <protection hidden="1"/>
    </xf>
    <xf numFmtId="49" fontId="68" fillId="0" borderId="0" xfId="0" applyNumberFormat="1" applyFont="1" applyFill="1" applyBorder="1" applyAlignment="1" applyProtection="1">
      <alignment vertical="justify" wrapText="1"/>
      <protection locked="0"/>
    </xf>
    <xf numFmtId="49" fontId="6" fillId="0" borderId="0" xfId="0" applyNumberFormat="1" applyFont="1" applyFill="1" applyBorder="1" applyAlignment="1" applyProtection="1">
      <alignment vertical="top" wrapText="1"/>
      <protection locked="0"/>
    </xf>
    <xf numFmtId="0" fontId="6" fillId="0" borderId="7" xfId="0" applyFont="1" applyBorder="1" applyAlignment="1"/>
    <xf numFmtId="49" fontId="6" fillId="0" borderId="0" xfId="0" applyNumberFormat="1" applyFont="1" applyBorder="1" applyAlignment="1" applyProtection="1">
      <alignment vertical="top" wrapText="1"/>
      <protection locked="0"/>
    </xf>
    <xf numFmtId="0" fontId="8" fillId="0" borderId="0" xfId="63" applyFont="1" applyFill="1" applyBorder="1" applyAlignment="1">
      <alignment horizontal="center" vertical="center"/>
    </xf>
    <xf numFmtId="0" fontId="89" fillId="0" borderId="0" xfId="0" applyFont="1" applyAlignment="1">
      <alignment wrapText="1"/>
    </xf>
    <xf numFmtId="4" fontId="8" fillId="0" borderId="0" xfId="0" applyNumberFormat="1" applyFont="1" applyBorder="1" applyAlignment="1">
      <alignment vertical="center"/>
    </xf>
    <xf numFmtId="0" fontId="6" fillId="0" borderId="0" xfId="0" applyFont="1" applyFill="1" applyBorder="1" applyAlignment="1">
      <alignment vertical="center" wrapText="1"/>
    </xf>
    <xf numFmtId="0" fontId="9" fillId="0" borderId="0" xfId="0" applyFont="1" applyAlignment="1">
      <alignment wrapText="1"/>
    </xf>
    <xf numFmtId="0" fontId="6" fillId="0" borderId="0" xfId="0" applyFont="1" applyFill="1" applyBorder="1" applyAlignment="1">
      <alignment vertical="center" wrapText="1"/>
    </xf>
    <xf numFmtId="0" fontId="1" fillId="3" borderId="0" xfId="0" applyFont="1" applyFill="1" applyBorder="1" applyAlignment="1">
      <alignment horizontal="left" vertical="center"/>
    </xf>
    <xf numFmtId="4" fontId="1" fillId="3" borderId="0" xfId="0" applyNumberFormat="1" applyFont="1" applyFill="1" applyBorder="1" applyAlignment="1">
      <alignment vertical="center"/>
    </xf>
    <xf numFmtId="4" fontId="1" fillId="3" borderId="0" xfId="0" applyNumberFormat="1" applyFont="1" applyFill="1" applyBorder="1" applyAlignment="1">
      <alignment horizontal="left" vertical="center"/>
    </xf>
    <xf numFmtId="0" fontId="6" fillId="3" borderId="0" xfId="0" applyFont="1" applyFill="1" applyBorder="1" applyAlignment="1">
      <alignment horizontal="left" vertical="center"/>
    </xf>
    <xf numFmtId="49" fontId="6" fillId="3" borderId="0" xfId="0" applyNumberFormat="1" applyFont="1" applyFill="1" applyBorder="1" applyAlignment="1">
      <alignment horizontal="left" vertical="center"/>
    </xf>
    <xf numFmtId="0" fontId="6" fillId="3" borderId="0" xfId="0" applyFont="1" applyFill="1" applyBorder="1" applyAlignment="1">
      <alignment horizontal="left" vertical="center" wrapText="1"/>
    </xf>
    <xf numFmtId="1" fontId="6" fillId="3" borderId="0" xfId="0" applyNumberFormat="1" applyFont="1" applyFill="1" applyBorder="1" applyAlignment="1">
      <alignment horizontal="center" vertical="center"/>
    </xf>
    <xf numFmtId="49" fontId="77" fillId="0" borderId="0" xfId="0" applyNumberFormat="1" applyFont="1" applyBorder="1" applyAlignment="1">
      <alignment horizontal="center" vertical="center"/>
    </xf>
    <xf numFmtId="49" fontId="18" fillId="0" borderId="0" xfId="0" applyNumberFormat="1" applyFont="1" applyBorder="1" applyAlignment="1">
      <alignment horizontal="center" vertical="center"/>
    </xf>
    <xf numFmtId="0" fontId="1" fillId="0" borderId="0" xfId="0" applyFont="1" applyFill="1" applyBorder="1" applyAlignment="1">
      <alignment horizontal="left" vertical="center"/>
    </xf>
    <xf numFmtId="4" fontId="1" fillId="0" borderId="0" xfId="0" applyNumberFormat="1" applyFont="1" applyFill="1" applyBorder="1" applyAlignment="1">
      <alignment horizontal="left" vertical="center"/>
    </xf>
    <xf numFmtId="1" fontId="6" fillId="0" borderId="0" xfId="0" applyNumberFormat="1" applyFont="1" applyFill="1" applyBorder="1" applyAlignment="1">
      <alignment horizontal="center" vertical="center"/>
    </xf>
    <xf numFmtId="49" fontId="18" fillId="0" borderId="0" xfId="0" applyNumberFormat="1" applyFont="1" applyFill="1" applyBorder="1" applyAlignment="1">
      <alignment horizontal="left" vertical="center"/>
    </xf>
    <xf numFmtId="0" fontId="28" fillId="0" borderId="0" xfId="0" applyFont="1" applyFill="1" applyBorder="1" applyAlignment="1">
      <alignment horizontal="left" vertical="top" wrapText="1"/>
    </xf>
    <xf numFmtId="0" fontId="28" fillId="0" borderId="0" xfId="0" applyFont="1" applyFill="1" applyBorder="1" applyAlignment="1">
      <alignment horizontal="left" vertical="center"/>
    </xf>
    <xf numFmtId="1" fontId="18" fillId="0" borderId="0" xfId="0" applyNumberFormat="1" applyFont="1" applyBorder="1" applyAlignment="1">
      <alignment horizontal="center" vertical="top"/>
    </xf>
    <xf numFmtId="49" fontId="33" fillId="0" borderId="0" xfId="0" applyNumberFormat="1" applyFont="1" applyFill="1" applyBorder="1" applyAlignment="1">
      <alignment horizontal="left" vertical="center"/>
    </xf>
    <xf numFmtId="0" fontId="32" fillId="0" borderId="0" xfId="0" applyFont="1" applyFill="1" applyBorder="1" applyAlignment="1">
      <alignment horizontal="left" vertical="top" wrapText="1"/>
    </xf>
    <xf numFmtId="0" fontId="32" fillId="0" borderId="0" xfId="0" applyFont="1" applyFill="1" applyBorder="1" applyAlignment="1">
      <alignment horizontal="left" vertical="center"/>
    </xf>
    <xf numFmtId="1" fontId="33" fillId="0" borderId="0" xfId="0" applyNumberFormat="1" applyFont="1" applyBorder="1" applyAlignment="1">
      <alignment horizontal="center" vertical="top"/>
    </xf>
    <xf numFmtId="4" fontId="32" fillId="0" borderId="0" xfId="0" applyNumberFormat="1" applyFont="1" applyFill="1" applyBorder="1" applyAlignment="1">
      <alignment vertical="center"/>
    </xf>
    <xf numFmtId="0" fontId="33" fillId="0" borderId="0" xfId="0" applyFont="1" applyFill="1" applyBorder="1" applyAlignment="1">
      <alignment horizontal="left" vertical="center"/>
    </xf>
    <xf numFmtId="49" fontId="18" fillId="0" borderId="0" xfId="0" applyNumberFormat="1" applyFont="1" applyBorder="1" applyAlignment="1">
      <alignment horizontal="center" vertical="center" wrapText="1"/>
    </xf>
    <xf numFmtId="0" fontId="18" fillId="0" borderId="0" xfId="0" applyFont="1" applyFill="1" applyBorder="1" applyAlignment="1">
      <alignment horizontal="left" vertical="center"/>
    </xf>
    <xf numFmtId="0" fontId="18" fillId="0" borderId="0" xfId="0" applyFont="1" applyFill="1" applyBorder="1" applyAlignment="1">
      <alignment horizontal="left" vertical="center" wrapText="1"/>
    </xf>
    <xf numFmtId="1" fontId="18" fillId="0" borderId="0" xfId="0" applyNumberFormat="1" applyFont="1" applyFill="1" applyBorder="1" applyAlignment="1">
      <alignment horizontal="center" vertical="center"/>
    </xf>
    <xf numFmtId="4" fontId="28" fillId="0" borderId="0" xfId="0" applyNumberFormat="1" applyFont="1" applyFill="1" applyBorder="1" applyAlignment="1">
      <alignment horizontal="right"/>
    </xf>
    <xf numFmtId="0" fontId="28" fillId="0" borderId="0" xfId="0" applyFont="1" applyFill="1" applyBorder="1" applyAlignment="1">
      <alignment horizontal="right"/>
    </xf>
    <xf numFmtId="0" fontId="28" fillId="0" borderId="0" xfId="0" applyFont="1" applyFill="1" applyBorder="1" applyAlignment="1">
      <alignment horizontal="left" vertical="center" wrapText="1"/>
    </xf>
    <xf numFmtId="49" fontId="32" fillId="0" borderId="0" xfId="0" applyNumberFormat="1" applyFont="1" applyBorder="1" applyAlignment="1">
      <alignment horizontal="center" vertical="center"/>
    </xf>
    <xf numFmtId="4" fontId="65" fillId="0" borderId="0" xfId="0" applyNumberFormat="1" applyFont="1" applyBorder="1" applyAlignment="1">
      <alignment horizontal="right"/>
    </xf>
    <xf numFmtId="0" fontId="65" fillId="0" borderId="0" xfId="0" applyFont="1" applyBorder="1" applyAlignment="1">
      <alignment horizontal="left" vertical="center" wrapText="1"/>
    </xf>
    <xf numFmtId="0" fontId="77" fillId="0" borderId="0" xfId="0" applyFont="1" applyBorder="1" applyAlignment="1">
      <alignment horizontal="right"/>
    </xf>
    <xf numFmtId="49" fontId="33" fillId="0" borderId="0" xfId="0" applyNumberFormat="1" applyFont="1" applyBorder="1" applyAlignment="1">
      <alignment horizontal="center" vertical="center"/>
    </xf>
    <xf numFmtId="49" fontId="6" fillId="0" borderId="0" xfId="0" applyNumberFormat="1" applyFont="1" applyFill="1" applyBorder="1" applyAlignment="1">
      <alignment horizontal="center" vertical="center" wrapText="1"/>
    </xf>
    <xf numFmtId="0" fontId="18" fillId="0" borderId="0" xfId="0" applyFont="1" applyBorder="1" applyAlignment="1">
      <alignment horizontal="right"/>
    </xf>
    <xf numFmtId="49" fontId="6" fillId="0" borderId="0" xfId="0" applyNumberFormat="1" applyFont="1" applyBorder="1" applyAlignment="1">
      <alignment horizontal="center" vertical="center"/>
    </xf>
    <xf numFmtId="0" fontId="81" fillId="0" borderId="0" xfId="0" applyFont="1" applyBorder="1" applyAlignment="1">
      <alignment horizontal="right" vertical="center" wrapText="1"/>
    </xf>
    <xf numFmtId="49" fontId="6" fillId="0" borderId="0" xfId="0" applyNumberFormat="1" applyFont="1" applyBorder="1" applyAlignment="1">
      <alignment horizontal="center" vertical="center" wrapText="1"/>
    </xf>
    <xf numFmtId="0" fontId="23" fillId="0" borderId="0" xfId="0" applyFont="1" applyBorder="1" applyAlignment="1">
      <alignment horizontal="right" vertical="center" wrapText="1"/>
    </xf>
    <xf numFmtId="0" fontId="8" fillId="0" borderId="0" xfId="0" applyFont="1" applyBorder="1" applyAlignment="1">
      <alignment horizontal="left"/>
    </xf>
    <xf numFmtId="1" fontId="91" fillId="0" borderId="0" xfId="0" applyNumberFormat="1" applyFont="1" applyBorder="1" applyAlignment="1">
      <alignment horizontal="center" vertical="top"/>
    </xf>
    <xf numFmtId="0" fontId="8" fillId="0" borderId="0" xfId="0" applyFont="1" applyFill="1" applyBorder="1"/>
    <xf numFmtId="4" fontId="8" fillId="0" borderId="0" xfId="0" applyNumberFormat="1" applyFont="1" applyBorder="1" applyAlignment="1"/>
    <xf numFmtId="1" fontId="13" fillId="0" borderId="0" xfId="0" applyNumberFormat="1" applyFont="1" applyBorder="1" applyAlignment="1">
      <alignment horizontal="center" vertical="top"/>
    </xf>
    <xf numFmtId="0" fontId="32" fillId="0" borderId="0" xfId="0" applyFont="1" applyBorder="1" applyAlignment="1">
      <alignment horizontal="center" vertical="center"/>
    </xf>
    <xf numFmtId="49" fontId="18" fillId="0" borderId="0" xfId="0" applyNumberFormat="1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/>
    </xf>
    <xf numFmtId="0" fontId="23" fillId="0" borderId="0" xfId="0" applyFont="1" applyBorder="1" applyAlignment="1">
      <alignment horizontal="right" vertical="top" wrapText="1"/>
    </xf>
    <xf numFmtId="0" fontId="28" fillId="0" borderId="0" xfId="0" applyFont="1" applyBorder="1" applyAlignment="1">
      <alignment horizontal="center" vertical="center"/>
    </xf>
    <xf numFmtId="0" fontId="28" fillId="0" borderId="0" xfId="0" applyFont="1" applyBorder="1" applyAlignment="1">
      <alignment horizontal="left"/>
    </xf>
    <xf numFmtId="0" fontId="93" fillId="0" borderId="0" xfId="0" applyFont="1" applyBorder="1" applyAlignment="1">
      <alignment horizontal="right" vertical="top" wrapText="1"/>
    </xf>
    <xf numFmtId="0" fontId="81" fillId="0" borderId="0" xfId="0" applyFont="1" applyBorder="1" applyAlignment="1">
      <alignment horizontal="right" vertical="top" wrapText="1"/>
    </xf>
    <xf numFmtId="0" fontId="6" fillId="0" borderId="0" xfId="0" applyFont="1" applyBorder="1" applyAlignment="1">
      <alignment horizontal="center" vertical="center"/>
    </xf>
    <xf numFmtId="0" fontId="18" fillId="0" borderId="0" xfId="0" applyFont="1" applyBorder="1" applyAlignment="1">
      <alignment horizontal="left" vertical="center" wrapText="1"/>
    </xf>
    <xf numFmtId="0" fontId="28" fillId="0" borderId="0" xfId="0" applyFont="1" applyBorder="1" applyAlignment="1">
      <alignment horizontal="left" vertical="center" wrapText="1"/>
    </xf>
    <xf numFmtId="0" fontId="77" fillId="0" borderId="0" xfId="0" applyFont="1" applyBorder="1" applyAlignment="1">
      <alignment horizontal="center" vertical="top"/>
    </xf>
    <xf numFmtId="0" fontId="65" fillId="0" borderId="0" xfId="0" applyFont="1" applyBorder="1" applyAlignment="1">
      <alignment horizontal="center" vertical="top"/>
    </xf>
    <xf numFmtId="1" fontId="65" fillId="0" borderId="0" xfId="0" applyNumberFormat="1" applyFont="1" applyBorder="1" applyAlignment="1">
      <alignment horizontal="center" vertical="top"/>
    </xf>
    <xf numFmtId="0" fontId="81" fillId="0" borderId="0" xfId="0" applyFont="1" applyBorder="1" applyAlignment="1">
      <alignment horizontal="left" vertical="center" wrapText="1"/>
    </xf>
    <xf numFmtId="4" fontId="32" fillId="0" borderId="0" xfId="0" applyNumberFormat="1" applyFont="1" applyBorder="1" applyAlignment="1">
      <alignment horizontal="right"/>
    </xf>
    <xf numFmtId="0" fontId="32" fillId="0" borderId="0" xfId="0" applyFont="1" applyBorder="1" applyAlignment="1">
      <alignment horizontal="left" vertical="center" wrapText="1"/>
    </xf>
    <xf numFmtId="0" fontId="32" fillId="0" borderId="0" xfId="0" applyFont="1" applyBorder="1" applyAlignment="1">
      <alignment horizontal="right"/>
    </xf>
    <xf numFmtId="0" fontId="77" fillId="0" borderId="0" xfId="0" applyFont="1" applyBorder="1" applyAlignment="1">
      <alignment horizontal="left" vertical="center" wrapText="1"/>
    </xf>
    <xf numFmtId="1" fontId="77" fillId="0" borderId="0" xfId="0" applyNumberFormat="1" applyFont="1" applyBorder="1" applyAlignment="1">
      <alignment horizontal="center" vertical="top"/>
    </xf>
    <xf numFmtId="0" fontId="93" fillId="0" borderId="0" xfId="0" applyFont="1" applyBorder="1" applyAlignment="1">
      <alignment horizontal="right" vertical="center" wrapText="1"/>
    </xf>
    <xf numFmtId="49" fontId="18" fillId="0" borderId="0" xfId="0" applyNumberFormat="1" applyFont="1" applyAlignment="1">
      <alignment horizontal="center" vertical="center" wrapText="1"/>
    </xf>
    <xf numFmtId="0" fontId="33" fillId="0" borderId="0" xfId="0" applyFont="1" applyBorder="1" applyAlignment="1">
      <alignment horizontal="left" vertical="center" wrapText="1"/>
    </xf>
    <xf numFmtId="0" fontId="18" fillId="0" borderId="0" xfId="0" applyFont="1" applyBorder="1" applyAlignment="1">
      <alignment horizontal="left" vertical="top" wrapText="1"/>
    </xf>
    <xf numFmtId="0" fontId="77" fillId="0" borderId="0" xfId="0" applyFont="1" applyBorder="1" applyAlignment="1">
      <alignment horizontal="left" vertical="top" wrapText="1"/>
    </xf>
    <xf numFmtId="49" fontId="6" fillId="0" borderId="0" xfId="0" applyNumberFormat="1" applyFont="1" applyAlignment="1">
      <alignment horizontal="center" vertical="center" wrapText="1"/>
    </xf>
    <xf numFmtId="0" fontId="94" fillId="0" borderId="0" xfId="0" applyFont="1" applyBorder="1" applyAlignment="1">
      <alignment horizontal="left" vertical="top" wrapText="1"/>
    </xf>
    <xf numFmtId="0" fontId="6" fillId="0" borderId="0" xfId="0" applyFont="1" applyBorder="1" applyAlignment="1">
      <alignment horizontal="left" vertical="center" wrapText="1"/>
    </xf>
    <xf numFmtId="1" fontId="77" fillId="0" borderId="0" xfId="0" applyNumberFormat="1" applyFont="1" applyBorder="1" applyAlignment="1">
      <alignment horizontal="right"/>
    </xf>
    <xf numFmtId="0" fontId="8" fillId="2" borderId="0" xfId="0" applyFont="1" applyFill="1" applyBorder="1" applyAlignment="1">
      <alignment horizontal="center" vertical="center"/>
    </xf>
    <xf numFmtId="1" fontId="8" fillId="2" borderId="0" xfId="0" applyNumberFormat="1" applyFont="1" applyFill="1" applyBorder="1" applyAlignment="1">
      <alignment horizontal="center" vertical="center"/>
    </xf>
    <xf numFmtId="0" fontId="82" fillId="0" borderId="0" xfId="0" applyFont="1" applyBorder="1"/>
    <xf numFmtId="0" fontId="79" fillId="0" borderId="0" xfId="0" applyFont="1" applyBorder="1"/>
    <xf numFmtId="0" fontId="28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1" fontId="28" fillId="0" borderId="0" xfId="0" applyNumberFormat="1" applyFont="1" applyFill="1" applyBorder="1" applyAlignment="1">
      <alignment horizontal="right"/>
    </xf>
    <xf numFmtId="4" fontId="28" fillId="0" borderId="0" xfId="0" applyNumberFormat="1" applyFont="1" applyFill="1" applyBorder="1" applyAlignment="1">
      <alignment vertical="center"/>
    </xf>
    <xf numFmtId="0" fontId="28" fillId="0" borderId="0" xfId="0" applyFont="1" applyBorder="1" applyAlignment="1">
      <alignment horizontal="right" vertical="center" wrapText="1"/>
    </xf>
    <xf numFmtId="4" fontId="94" fillId="0" borderId="0" xfId="0" applyNumberFormat="1" applyFont="1" applyBorder="1" applyAlignment="1">
      <alignment horizontal="right"/>
    </xf>
    <xf numFmtId="0" fontId="94" fillId="0" borderId="0" xfId="0" applyFont="1" applyBorder="1" applyAlignment="1">
      <alignment horizontal="right"/>
    </xf>
    <xf numFmtId="0" fontId="94" fillId="0" borderId="0" xfId="0" applyFont="1" applyBorder="1" applyAlignment="1">
      <alignment horizontal="left" vertical="center" wrapText="1"/>
    </xf>
    <xf numFmtId="0" fontId="28" fillId="0" borderId="0" xfId="0" applyNumberFormat="1" applyFont="1" applyBorder="1" applyAlignment="1">
      <alignment horizontal="right"/>
    </xf>
    <xf numFmtId="4" fontId="94" fillId="0" borderId="0" xfId="0" applyNumberFormat="1" applyFont="1" applyFill="1" applyBorder="1" applyAlignment="1">
      <alignment horizontal="right"/>
    </xf>
    <xf numFmtId="0" fontId="94" fillId="0" borderId="0" xfId="0" applyFont="1" applyFill="1" applyBorder="1" applyAlignment="1">
      <alignment horizontal="right"/>
    </xf>
    <xf numFmtId="1" fontId="28" fillId="0" borderId="0" xfId="0" applyNumberFormat="1" applyFont="1" applyBorder="1" applyAlignment="1">
      <alignment horizontal="right"/>
    </xf>
    <xf numFmtId="4" fontId="28" fillId="0" borderId="0" xfId="0" applyNumberFormat="1" applyFont="1" applyBorder="1" applyAlignment="1"/>
    <xf numFmtId="49" fontId="28" fillId="0" borderId="0" xfId="0" applyNumberFormat="1" applyFont="1" applyFill="1" applyBorder="1" applyAlignment="1">
      <alignment horizontal="center" vertical="center"/>
    </xf>
    <xf numFmtId="4" fontId="28" fillId="0" borderId="0" xfId="0" applyNumberFormat="1" applyFont="1" applyFill="1" applyBorder="1" applyAlignment="1"/>
    <xf numFmtId="1" fontId="18" fillId="0" borderId="0" xfId="0" applyNumberFormat="1" applyFont="1" applyFill="1" applyBorder="1" applyAlignment="1">
      <alignment horizontal="center" vertical="top"/>
    </xf>
    <xf numFmtId="0" fontId="77" fillId="0" borderId="0" xfId="0" applyFont="1" applyBorder="1" applyAlignment="1">
      <alignment horizontal="left" vertical="center"/>
    </xf>
    <xf numFmtId="0" fontId="8" fillId="0" borderId="0" xfId="0" applyFont="1" applyBorder="1" applyAlignment="1">
      <alignment horizontal="left" vertical="center"/>
    </xf>
    <xf numFmtId="2" fontId="6" fillId="0" borderId="0" xfId="0" applyNumberFormat="1" applyFont="1" applyBorder="1" applyAlignment="1">
      <alignment horizontal="center" vertical="center"/>
    </xf>
    <xf numFmtId="4" fontId="13" fillId="2" borderId="8" xfId="0" applyNumberFormat="1" applyFont="1" applyFill="1" applyBorder="1" applyAlignment="1">
      <alignment horizontal="center" vertical="center"/>
    </xf>
    <xf numFmtId="0" fontId="13" fillId="2" borderId="6" xfId="0" applyFont="1" applyFill="1" applyBorder="1" applyAlignment="1">
      <alignment horizontal="center" wrapText="1"/>
    </xf>
    <xf numFmtId="49" fontId="13" fillId="2" borderId="6" xfId="0" applyNumberFormat="1" applyFont="1" applyFill="1" applyBorder="1" applyAlignment="1">
      <alignment horizontal="center" vertical="center" wrapText="1"/>
    </xf>
    <xf numFmtId="0" fontId="13" fillId="2" borderId="7" xfId="0" applyFont="1" applyFill="1" applyBorder="1" applyAlignment="1">
      <alignment horizontal="center" vertical="center" wrapText="1"/>
    </xf>
    <xf numFmtId="0" fontId="13" fillId="2" borderId="7" xfId="0" applyFont="1" applyFill="1" applyBorder="1" applyAlignment="1">
      <alignment horizontal="center" vertical="center"/>
    </xf>
    <xf numFmtId="1" fontId="13" fillId="2" borderId="6" xfId="0" applyNumberFormat="1" applyFont="1" applyFill="1" applyBorder="1" applyAlignment="1">
      <alignment horizontal="center" vertical="center" wrapText="1"/>
    </xf>
    <xf numFmtId="4" fontId="5" fillId="0" borderId="0" xfId="0" applyNumberFormat="1" applyFont="1" applyBorder="1" applyAlignment="1">
      <alignment vertical="top"/>
    </xf>
    <xf numFmtId="4" fontId="5" fillId="0" borderId="0" xfId="0" applyNumberFormat="1" applyFont="1" applyBorder="1" applyAlignment="1">
      <alignment horizontal="right"/>
    </xf>
    <xf numFmtId="0" fontId="5" fillId="0" borderId="0" xfId="0" applyFont="1" applyBorder="1" applyAlignment="1">
      <alignment vertical="top"/>
    </xf>
    <xf numFmtId="0" fontId="5" fillId="0" borderId="0" xfId="0" applyFont="1" applyBorder="1" applyAlignment="1">
      <alignment horizontal="left" vertical="top" wrapText="1"/>
    </xf>
    <xf numFmtId="0" fontId="5" fillId="0" borderId="0" xfId="0" applyFont="1" applyBorder="1" applyAlignment="1">
      <alignment horizontal="left" vertical="top"/>
    </xf>
    <xf numFmtId="1" fontId="5" fillId="0" borderId="0" xfId="0" applyNumberFormat="1" applyFont="1" applyBorder="1" applyAlignment="1">
      <alignment horizontal="left" vertical="top"/>
    </xf>
    <xf numFmtId="0" fontId="14" fillId="0" borderId="0" xfId="0" applyFont="1" applyBorder="1" applyAlignment="1">
      <alignment horizontal="left"/>
    </xf>
    <xf numFmtId="4" fontId="85" fillId="0" borderId="1" xfId="0" applyNumberFormat="1" applyFont="1" applyFill="1" applyBorder="1" applyAlignment="1">
      <alignment horizontal="right"/>
    </xf>
    <xf numFmtId="0" fontId="10" fillId="0" borderId="1" xfId="0" applyFont="1" applyFill="1" applyBorder="1" applyAlignment="1">
      <alignment horizontal="left"/>
    </xf>
    <xf numFmtId="0" fontId="12" fillId="0" borderId="0" xfId="0" applyFont="1" applyAlignment="1">
      <alignment wrapText="1"/>
    </xf>
    <xf numFmtId="0" fontId="9" fillId="0" borderId="0" xfId="0" applyFont="1" applyAlignment="1">
      <alignment wrapText="1"/>
    </xf>
    <xf numFmtId="0" fontId="6" fillId="2" borderId="0" xfId="0" applyFont="1" applyFill="1" applyBorder="1" applyAlignment="1" applyProtection="1">
      <alignment horizontal="justify" vertical="top"/>
      <protection locked="0"/>
    </xf>
    <xf numFmtId="0" fontId="1" fillId="0" borderId="0" xfId="0" applyFont="1" applyAlignment="1">
      <alignment horizontal="center" vertical="top"/>
    </xf>
    <xf numFmtId="4" fontId="6" fillId="0" borderId="2" xfId="0" applyNumberFormat="1" applyFont="1" applyFill="1" applyBorder="1" applyAlignment="1">
      <alignment horizontal="right" vertical="center"/>
    </xf>
    <xf numFmtId="4" fontId="6" fillId="0" borderId="7" xfId="0" applyNumberFormat="1" applyFont="1" applyFill="1" applyBorder="1" applyAlignment="1">
      <alignment horizontal="right" vertical="center"/>
    </xf>
    <xf numFmtId="0" fontId="6" fillId="0" borderId="0" xfId="0" applyFont="1" applyAlignment="1">
      <alignment vertical="center"/>
    </xf>
    <xf numFmtId="0" fontId="59" fillId="0" borderId="0" xfId="0" applyFont="1" applyFill="1" applyBorder="1" applyAlignment="1">
      <alignment horizontal="center" vertical="center"/>
    </xf>
    <xf numFmtId="0" fontId="1" fillId="0" borderId="0" xfId="63" applyFont="1" applyFill="1" applyBorder="1" applyAlignment="1">
      <alignment horizontal="center"/>
    </xf>
    <xf numFmtId="0" fontId="8" fillId="0" borderId="0" xfId="63" applyFont="1" applyFill="1" applyBorder="1" applyAlignment="1">
      <alignment horizontal="center"/>
    </xf>
    <xf numFmtId="4" fontId="13" fillId="2" borderId="7" xfId="0" applyNumberFormat="1" applyFont="1" applyFill="1" applyBorder="1" applyAlignment="1">
      <alignment horizontal="center" vertical="center"/>
    </xf>
    <xf numFmtId="4" fontId="1" fillId="7" borderId="0" xfId="0" applyNumberFormat="1" applyFont="1" applyFill="1" applyBorder="1" applyAlignment="1">
      <alignment horizontal="center" vertical="center" wrapText="1"/>
    </xf>
    <xf numFmtId="4" fontId="1" fillId="9" borderId="0" xfId="0" applyNumberFormat="1" applyFont="1" applyFill="1" applyBorder="1" applyAlignment="1">
      <alignment horizontal="center" vertical="center" wrapText="1"/>
    </xf>
    <xf numFmtId="4" fontId="64" fillId="0" borderId="0" xfId="63" applyNumberFormat="1" applyFont="1" applyBorder="1" applyAlignment="1">
      <alignment horizontal="center" vertical="center"/>
    </xf>
    <xf numFmtId="4" fontId="1" fillId="7" borderId="0" xfId="63" applyNumberFormat="1" applyFont="1" applyFill="1" applyBorder="1" applyAlignment="1">
      <alignment horizontal="center" vertical="center"/>
    </xf>
    <xf numFmtId="4" fontId="1" fillId="8" borderId="0" xfId="63" applyNumberFormat="1" applyFont="1" applyFill="1" applyBorder="1" applyAlignment="1">
      <alignment horizontal="center" vertical="center"/>
    </xf>
    <xf numFmtId="4" fontId="1" fillId="9" borderId="0" xfId="63" applyNumberFormat="1" applyFont="1" applyFill="1" applyBorder="1" applyAlignment="1">
      <alignment horizontal="center" vertical="center"/>
    </xf>
    <xf numFmtId="0" fontId="65" fillId="0" borderId="0" xfId="63" applyFont="1" applyBorder="1" applyAlignment="1">
      <alignment horizontal="center" vertical="center"/>
    </xf>
    <xf numFmtId="4" fontId="65" fillId="0" borderId="0" xfId="63" applyNumberFormat="1" applyFont="1" applyBorder="1" applyAlignment="1">
      <alignment horizontal="center" vertical="center"/>
    </xf>
    <xf numFmtId="0" fontId="78" fillId="0" borderId="0" xfId="63" applyFont="1" applyFill="1" applyBorder="1" applyAlignment="1">
      <alignment horizontal="center"/>
    </xf>
    <xf numFmtId="0" fontId="64" fillId="0" borderId="0" xfId="63" applyFont="1" applyBorder="1" applyAlignment="1">
      <alignment horizontal="center" vertical="center"/>
    </xf>
    <xf numFmtId="4" fontId="66" fillId="0" borderId="0" xfId="63" applyNumberFormat="1" applyFont="1" applyBorder="1" applyAlignment="1">
      <alignment horizontal="center" vertical="center"/>
    </xf>
    <xf numFmtId="0" fontId="66" fillId="0" borderId="0" xfId="63" applyFont="1" applyBorder="1" applyAlignment="1">
      <alignment horizontal="center" vertical="center"/>
    </xf>
    <xf numFmtId="0" fontId="8" fillId="0" borderId="0" xfId="63" applyFont="1" applyBorder="1" applyAlignment="1">
      <alignment horizontal="center" vertical="center"/>
    </xf>
    <xf numFmtId="4" fontId="1" fillId="0" borderId="0" xfId="63" applyNumberFormat="1" applyFont="1" applyFill="1" applyBorder="1" applyAlignment="1">
      <alignment horizontal="center" vertical="center"/>
    </xf>
    <xf numFmtId="4" fontId="64" fillId="0" borderId="0" xfId="63" applyNumberFormat="1" applyFont="1" applyFill="1" applyBorder="1" applyAlignment="1">
      <alignment horizontal="center" vertical="center"/>
    </xf>
    <xf numFmtId="0" fontId="64" fillId="0" borderId="0" xfId="63" applyFont="1" applyFill="1" applyBorder="1" applyAlignment="1">
      <alignment horizontal="center" vertical="center"/>
    </xf>
    <xf numFmtId="0" fontId="66" fillId="0" borderId="0" xfId="63" applyFont="1" applyFill="1" applyBorder="1" applyAlignment="1">
      <alignment horizontal="center" vertical="center"/>
    </xf>
    <xf numFmtId="4" fontId="66" fillId="0" borderId="0" xfId="63" applyNumberFormat="1" applyFont="1" applyFill="1" applyBorder="1" applyAlignment="1">
      <alignment horizontal="center" vertical="center"/>
    </xf>
    <xf numFmtId="4" fontId="65" fillId="0" borderId="0" xfId="63" applyNumberFormat="1" applyFont="1" applyFill="1" applyBorder="1" applyAlignment="1">
      <alignment horizontal="center" vertical="center"/>
    </xf>
    <xf numFmtId="0" fontId="65" fillId="0" borderId="0" xfId="63" applyFont="1" applyFill="1" applyBorder="1" applyAlignment="1">
      <alignment horizontal="center" vertical="center"/>
    </xf>
    <xf numFmtId="4" fontId="66" fillId="0" borderId="0" xfId="0" applyNumberFormat="1" applyFont="1" applyFill="1" applyBorder="1" applyAlignment="1">
      <alignment horizontal="center" vertical="center"/>
    </xf>
    <xf numFmtId="4" fontId="66" fillId="0" borderId="0" xfId="63" applyNumberFormat="1" applyFont="1" applyFill="1" applyBorder="1" applyAlignment="1">
      <alignment horizontal="center"/>
    </xf>
    <xf numFmtId="0" fontId="1" fillId="0" borderId="0" xfId="63" applyFont="1" applyFill="1" applyBorder="1" applyAlignment="1">
      <alignment horizontal="center" vertical="center"/>
    </xf>
    <xf numFmtId="4" fontId="1" fillId="0" borderId="0" xfId="0" applyNumberFormat="1" applyFont="1" applyFill="1" applyBorder="1" applyAlignment="1">
      <alignment horizontal="center" vertical="center" wrapText="1"/>
    </xf>
    <xf numFmtId="4" fontId="57" fillId="0" borderId="0" xfId="63" applyNumberFormat="1" applyFont="1" applyFill="1" applyBorder="1" applyAlignment="1">
      <alignment horizontal="center" vertical="center"/>
    </xf>
    <xf numFmtId="4" fontId="60" fillId="0" borderId="0" xfId="63" applyNumberFormat="1" applyFont="1" applyFill="1" applyBorder="1" applyAlignment="1">
      <alignment horizontal="center" vertical="center"/>
    </xf>
    <xf numFmtId="4" fontId="59" fillId="0" borderId="0" xfId="63" applyNumberFormat="1" applyFont="1" applyFill="1" applyBorder="1" applyAlignment="1">
      <alignment horizontal="center" vertical="center"/>
    </xf>
    <xf numFmtId="0" fontId="1" fillId="0" borderId="0" xfId="63" applyFont="1" applyBorder="1" applyAlignment="1">
      <alignment horizontal="center" vertical="center"/>
    </xf>
    <xf numFmtId="4" fontId="75" fillId="0" borderId="0" xfId="0" applyNumberFormat="1" applyFont="1" applyBorder="1" applyAlignment="1">
      <alignment horizontal="center" vertical="center"/>
    </xf>
    <xf numFmtId="4" fontId="76" fillId="0" borderId="0" xfId="0" applyNumberFormat="1" applyFont="1" applyBorder="1" applyAlignment="1">
      <alignment horizontal="center" vertical="center"/>
    </xf>
    <xf numFmtId="4" fontId="74" fillId="0" borderId="0" xfId="0" applyNumberFormat="1" applyFont="1" applyBorder="1" applyAlignment="1">
      <alignment horizontal="center" vertical="center"/>
    </xf>
    <xf numFmtId="0" fontId="78" fillId="0" borderId="0" xfId="63" applyFont="1" applyBorder="1" applyAlignment="1">
      <alignment horizontal="center" vertical="center"/>
    </xf>
    <xf numFmtId="0" fontId="78" fillId="0" borderId="0" xfId="63" applyFont="1" applyFill="1" applyBorder="1" applyAlignment="1">
      <alignment horizontal="center" vertical="center"/>
    </xf>
    <xf numFmtId="0" fontId="8" fillId="0" borderId="0" xfId="63" applyFont="1" applyBorder="1" applyAlignment="1">
      <alignment vertical="center"/>
    </xf>
    <xf numFmtId="0" fontId="65" fillId="0" borderId="0" xfId="63" applyFont="1" applyFill="1" applyBorder="1" applyAlignment="1">
      <alignment vertical="center"/>
    </xf>
    <xf numFmtId="0" fontId="82" fillId="0" borderId="0" xfId="63" applyFont="1" applyFill="1" applyBorder="1" applyAlignment="1">
      <alignment horizontal="center" vertical="center"/>
    </xf>
    <xf numFmtId="0" fontId="65" fillId="0" borderId="0" xfId="0" applyFont="1" applyFill="1" applyBorder="1" applyAlignment="1">
      <alignment horizontal="center" vertical="center"/>
    </xf>
    <xf numFmtId="4" fontId="1" fillId="0" borderId="0" xfId="63" applyNumberFormat="1" applyFont="1" applyBorder="1" applyAlignment="1">
      <alignment horizontal="center" vertical="center"/>
    </xf>
    <xf numFmtId="0" fontId="60" fillId="0" borderId="0" xfId="0" applyFont="1" applyFill="1" applyBorder="1" applyAlignment="1">
      <alignment horizontal="center" vertical="center"/>
    </xf>
    <xf numFmtId="4" fontId="97" fillId="0" borderId="0" xfId="63" applyNumberFormat="1" applyFont="1" applyBorder="1" applyAlignment="1">
      <alignment horizontal="center" vertical="center"/>
    </xf>
    <xf numFmtId="0" fontId="6" fillId="2" borderId="0" xfId="0" applyFont="1" applyFill="1" applyBorder="1" applyAlignment="1" applyProtection="1">
      <alignment horizontal="left" vertical="top"/>
      <protection locked="0"/>
    </xf>
    <xf numFmtId="4" fontId="66" fillId="0" borderId="0" xfId="0" applyNumberFormat="1" applyFont="1" applyBorder="1" applyAlignment="1">
      <alignment horizontal="center"/>
    </xf>
    <xf numFmtId="0" fontId="65" fillId="0" borderId="0" xfId="0" applyFont="1" applyBorder="1" applyAlignment="1">
      <alignment horizontal="right"/>
    </xf>
    <xf numFmtId="0" fontId="65" fillId="0" borderId="0" xfId="0" applyFont="1" applyBorder="1" applyAlignment="1">
      <alignment horizontal="center"/>
    </xf>
    <xf numFmtId="0" fontId="82" fillId="0" borderId="0" xfId="0" applyFont="1" applyBorder="1" applyAlignment="1">
      <alignment horizontal="right"/>
    </xf>
    <xf numFmtId="0" fontId="1" fillId="0" borderId="1" xfId="0" applyFont="1" applyFill="1" applyBorder="1" applyAlignment="1">
      <alignment horizontal="left" vertical="center" wrapText="1"/>
    </xf>
    <xf numFmtId="0" fontId="32" fillId="0" borderId="0" xfId="0" applyNumberFormat="1" applyFont="1" applyBorder="1" applyAlignment="1">
      <alignment horizontal="right"/>
    </xf>
    <xf numFmtId="0" fontId="18" fillId="0" borderId="0" xfId="0" applyFont="1" applyBorder="1" applyAlignment="1">
      <alignment horizontal="center" vertical="center" wrapText="1"/>
    </xf>
    <xf numFmtId="0" fontId="6" fillId="0" borderId="0" xfId="0" applyNumberFormat="1" applyFont="1" applyBorder="1" applyAlignment="1">
      <alignment horizontal="right"/>
    </xf>
    <xf numFmtId="0" fontId="1" fillId="0" borderId="0" xfId="0" applyNumberFormat="1" applyFont="1" applyFill="1" applyBorder="1" applyAlignment="1">
      <alignment horizontal="right"/>
    </xf>
    <xf numFmtId="0" fontId="28" fillId="0" borderId="0" xfId="0" applyNumberFormat="1" applyFont="1" applyFill="1" applyBorder="1" applyAlignment="1">
      <alignment horizontal="left" vertical="center"/>
    </xf>
    <xf numFmtId="0" fontId="28" fillId="0" borderId="0" xfId="0" applyNumberFormat="1" applyFont="1" applyFill="1" applyBorder="1" applyAlignment="1">
      <alignment horizontal="right"/>
    </xf>
    <xf numFmtId="0" fontId="32" fillId="0" borderId="0" xfId="0" applyNumberFormat="1" applyFont="1" applyFill="1" applyBorder="1" applyAlignment="1">
      <alignment horizontal="left" vertical="center"/>
    </xf>
    <xf numFmtId="0" fontId="8" fillId="0" borderId="0" xfId="0" applyNumberFormat="1" applyFont="1" applyBorder="1" applyAlignment="1">
      <alignment horizontal="right"/>
    </xf>
    <xf numFmtId="0" fontId="77" fillId="0" borderId="0" xfId="0" applyNumberFormat="1" applyFont="1" applyBorder="1" applyAlignment="1">
      <alignment horizontal="right"/>
    </xf>
    <xf numFmtId="0" fontId="33" fillId="0" borderId="0" xfId="0" applyNumberFormat="1" applyFont="1" applyFill="1" applyBorder="1" applyAlignment="1">
      <alignment horizontal="right"/>
    </xf>
    <xf numFmtId="0" fontId="33" fillId="0" borderId="0" xfId="0" applyNumberFormat="1" applyFont="1" applyBorder="1" applyAlignment="1">
      <alignment horizontal="right"/>
    </xf>
    <xf numFmtId="0" fontId="1" fillId="0" borderId="0" xfId="0" applyNumberFormat="1" applyFont="1" applyBorder="1"/>
    <xf numFmtId="0" fontId="18" fillId="0" borderId="1" xfId="0" applyFont="1" applyFill="1" applyBorder="1" applyAlignment="1">
      <alignment vertical="top" wrapText="1"/>
    </xf>
    <xf numFmtId="49" fontId="28" fillId="0" borderId="1" xfId="0" applyNumberFormat="1" applyFont="1" applyBorder="1" applyAlignment="1">
      <alignment horizontal="right" vertical="center"/>
    </xf>
    <xf numFmtId="0" fontId="28" fillId="0" borderId="1" xfId="0" applyFont="1" applyBorder="1" applyAlignment="1">
      <alignment horizontal="right" vertical="top"/>
    </xf>
    <xf numFmtId="4" fontId="18" fillId="0" borderId="23" xfId="0" applyNumberFormat="1" applyFont="1" applyBorder="1" applyAlignment="1">
      <alignment horizontal="right" vertical="top"/>
    </xf>
    <xf numFmtId="0" fontId="10" fillId="0" borderId="1" xfId="0" applyFont="1" applyFill="1" applyBorder="1" applyAlignment="1">
      <alignment horizontal="left" vertical="center"/>
    </xf>
    <xf numFmtId="0" fontId="61" fillId="0" borderId="1" xfId="0" applyFont="1" applyFill="1" applyBorder="1" applyAlignment="1">
      <alignment horizontal="left" vertical="center"/>
    </xf>
    <xf numFmtId="1" fontId="11" fillId="0" borderId="0" xfId="0" applyNumberFormat="1" applyFont="1" applyBorder="1" applyAlignment="1">
      <alignment horizontal="center" vertical="center"/>
    </xf>
    <xf numFmtId="0" fontId="11" fillId="0" borderId="0" xfId="0" applyFont="1" applyFill="1" applyBorder="1" applyAlignment="1">
      <alignment horizontal="left" vertical="center" wrapText="1"/>
    </xf>
    <xf numFmtId="49" fontId="11" fillId="0" borderId="0" xfId="0" applyNumberFormat="1" applyFont="1" applyFill="1" applyBorder="1" applyAlignment="1">
      <alignment horizontal="left" vertical="center"/>
    </xf>
    <xf numFmtId="4" fontId="10" fillId="0" borderId="0" xfId="0" applyNumberFormat="1" applyFont="1" applyBorder="1" applyAlignment="1">
      <alignment horizontal="left" vertical="center"/>
    </xf>
    <xf numFmtId="2" fontId="10" fillId="0" borderId="0" xfId="0" applyNumberFormat="1" applyFont="1" applyFill="1" applyBorder="1" applyAlignment="1">
      <alignment horizontal="left" vertical="center"/>
    </xf>
    <xf numFmtId="4" fontId="10" fillId="0" borderId="0" xfId="0" applyNumberFormat="1" applyFont="1" applyFill="1" applyBorder="1" applyAlignment="1">
      <alignment horizontal="right" vertical="center"/>
    </xf>
    <xf numFmtId="0" fontId="24" fillId="0" borderId="0" xfId="0" applyFont="1" applyBorder="1" applyAlignment="1">
      <alignment vertical="center" wrapText="1"/>
    </xf>
    <xf numFmtId="0" fontId="85" fillId="0" borderId="0" xfId="0" applyFont="1" applyAlignment="1">
      <alignment horizontal="center" vertical="top"/>
    </xf>
    <xf numFmtId="0" fontId="85" fillId="0" borderId="0" xfId="0" applyFont="1" applyAlignment="1">
      <alignment horizontal="right" vertical="top"/>
    </xf>
    <xf numFmtId="0" fontId="85" fillId="0" borderId="0" xfId="0" applyFont="1" applyFill="1" applyAlignment="1">
      <alignment vertical="top" wrapText="1"/>
    </xf>
    <xf numFmtId="49" fontId="61" fillId="0" borderId="0" xfId="0" applyNumberFormat="1" applyFont="1" applyBorder="1" applyAlignment="1">
      <alignment horizontal="center" vertical="center"/>
    </xf>
    <xf numFmtId="0" fontId="61" fillId="0" borderId="0" xfId="0" applyFont="1" applyAlignment="1">
      <alignment horizontal="center" vertical="top"/>
    </xf>
    <xf numFmtId="4" fontId="85" fillId="0" borderId="0" xfId="0" applyNumberFormat="1" applyFont="1" applyAlignment="1">
      <alignment horizontal="right" vertical="top"/>
    </xf>
    <xf numFmtId="0" fontId="11" fillId="0" borderId="0" xfId="0" applyFont="1" applyBorder="1" applyAlignment="1">
      <alignment horizontal="center" vertical="top"/>
    </xf>
    <xf numFmtId="0" fontId="10" fillId="0" borderId="0" xfId="0" applyFont="1" applyBorder="1" applyAlignment="1" applyProtection="1">
      <alignment horizontal="left" vertical="top"/>
      <protection locked="0"/>
    </xf>
    <xf numFmtId="0" fontId="11" fillId="0" borderId="0" xfId="4" applyNumberFormat="1" applyFont="1" applyBorder="1" applyAlignment="1" applyProtection="1">
      <alignment horizontal="left" vertical="top"/>
    </xf>
    <xf numFmtId="164" fontId="10" fillId="0" borderId="0" xfId="4" applyFont="1" applyBorder="1" applyAlignment="1" applyProtection="1"/>
    <xf numFmtId="2" fontId="10" fillId="0" borderId="0" xfId="0" applyNumberFormat="1" applyFont="1" applyBorder="1" applyAlignment="1">
      <alignment horizontal="right"/>
    </xf>
    <xf numFmtId="4" fontId="10" fillId="0" borderId="0" xfId="0" applyNumberFormat="1" applyFont="1" applyBorder="1" applyAlignment="1">
      <alignment horizontal="right" vertical="top"/>
    </xf>
    <xf numFmtId="2" fontId="11" fillId="0" borderId="0" xfId="0" applyNumberFormat="1" applyFont="1" applyBorder="1" applyAlignment="1">
      <alignment horizontal="center" vertical="center"/>
    </xf>
    <xf numFmtId="0" fontId="11" fillId="0" borderId="0" xfId="0" applyFont="1" applyFill="1" applyBorder="1" applyAlignment="1">
      <alignment horizontal="left" vertical="center"/>
    </xf>
    <xf numFmtId="4" fontId="10" fillId="0" borderId="0" xfId="0" applyNumberFormat="1" applyFont="1" applyFill="1" applyBorder="1" applyAlignment="1">
      <alignment vertical="center"/>
    </xf>
    <xf numFmtId="0" fontId="11" fillId="0" borderId="0" xfId="0" applyNumberFormat="1" applyFont="1" applyBorder="1" applyAlignment="1">
      <alignment horizontal="center" vertical="center"/>
    </xf>
    <xf numFmtId="0" fontId="11" fillId="0" borderId="0" xfId="0" applyFont="1" applyAlignment="1">
      <alignment vertical="center"/>
    </xf>
    <xf numFmtId="4" fontId="61" fillId="0" borderId="0" xfId="0" applyNumberFormat="1" applyFont="1" applyBorder="1" applyAlignment="1" applyProtection="1">
      <alignment horizontal="center" vertical="center"/>
      <protection locked="0"/>
    </xf>
    <xf numFmtId="2" fontId="61" fillId="0" borderId="2" xfId="0" applyNumberFormat="1" applyFont="1" applyBorder="1" applyAlignment="1" applyProtection="1">
      <alignment vertical="center"/>
      <protection locked="0"/>
    </xf>
    <xf numFmtId="4" fontId="28" fillId="0" borderId="0" xfId="0" applyNumberFormat="1" applyFont="1" applyBorder="1" applyAlignment="1" applyProtection="1">
      <alignment horizontal="center" vertical="center"/>
      <protection locked="0"/>
    </xf>
    <xf numFmtId="4" fontId="28" fillId="2" borderId="9" xfId="0" applyNumberFormat="1" applyFont="1" applyFill="1" applyBorder="1" applyAlignment="1" applyProtection="1">
      <alignment horizontal="center" vertical="center" wrapText="1"/>
      <protection locked="0"/>
    </xf>
    <xf numFmtId="4" fontId="28" fillId="2" borderId="0" xfId="0" applyNumberFormat="1" applyFont="1" applyFill="1" applyBorder="1" applyAlignment="1" applyProtection="1">
      <alignment horizontal="center" vertical="center"/>
      <protection locked="0"/>
    </xf>
    <xf numFmtId="4" fontId="28" fillId="2" borderId="0" xfId="0" applyNumberFormat="1" applyFont="1" applyFill="1" applyProtection="1">
      <protection locked="0"/>
    </xf>
    <xf numFmtId="4" fontId="28" fillId="0" borderId="0" xfId="0" applyNumberFormat="1" applyFont="1" applyProtection="1">
      <protection locked="0"/>
    </xf>
    <xf numFmtId="4" fontId="28" fillId="0" borderId="7" xfId="0" applyNumberFormat="1" applyFont="1" applyFill="1" applyBorder="1" applyAlignment="1" applyProtection="1">
      <protection locked="0"/>
    </xf>
    <xf numFmtId="4" fontId="18" fillId="2" borderId="0" xfId="0" applyNumberFormat="1" applyFont="1" applyFill="1" applyBorder="1" applyProtection="1">
      <protection locked="0"/>
    </xf>
    <xf numFmtId="4" fontId="28" fillId="0" borderId="0" xfId="0" applyNumberFormat="1" applyFont="1" applyBorder="1" applyProtection="1">
      <protection locked="0"/>
    </xf>
    <xf numFmtId="0" fontId="28" fillId="0" borderId="1" xfId="0" applyFont="1" applyBorder="1" applyAlignment="1" applyProtection="1">
      <alignment horizontal="center" vertical="top"/>
      <protection locked="0"/>
    </xf>
    <xf numFmtId="4" fontId="28" fillId="0" borderId="5" xfId="0" applyNumberFormat="1" applyFont="1" applyBorder="1" applyAlignment="1" applyProtection="1">
      <alignment horizontal="center" vertical="center"/>
      <protection locked="0"/>
    </xf>
    <xf numFmtId="2" fontId="61" fillId="0" borderId="2" xfId="0" applyNumberFormat="1" applyFont="1" applyBorder="1" applyAlignment="1" applyProtection="1">
      <alignment vertical="top"/>
      <protection locked="0"/>
    </xf>
    <xf numFmtId="4" fontId="28" fillId="0" borderId="0" xfId="0" applyNumberFormat="1" applyFont="1" applyFill="1" applyProtection="1">
      <protection locked="0"/>
    </xf>
    <xf numFmtId="0" fontId="28" fillId="2" borderId="0" xfId="0" applyFont="1" applyFill="1" applyProtection="1">
      <protection locked="0"/>
    </xf>
    <xf numFmtId="0" fontId="28" fillId="0" borderId="0" xfId="0" applyFont="1" applyProtection="1">
      <protection locked="0"/>
    </xf>
    <xf numFmtId="4" fontId="28" fillId="0" borderId="0" xfId="0" applyNumberFormat="1" applyFont="1" applyAlignment="1" applyProtection="1">
      <alignment horizontal="right"/>
      <protection locked="0"/>
    </xf>
    <xf numFmtId="4" fontId="32" fillId="0" borderId="0" xfId="0" applyNumberFormat="1" applyFont="1" applyProtection="1">
      <protection locked="0"/>
    </xf>
    <xf numFmtId="4" fontId="28" fillId="0" borderId="0" xfId="0" applyNumberFormat="1" applyFont="1" applyAlignment="1" applyProtection="1">
      <alignment wrapText="1"/>
      <protection locked="0"/>
    </xf>
    <xf numFmtId="4" fontId="18" fillId="0" borderId="7" xfId="0" applyNumberFormat="1" applyFont="1" applyFill="1" applyBorder="1" applyProtection="1">
      <protection locked="0"/>
    </xf>
    <xf numFmtId="4" fontId="18" fillId="2" borderId="0" xfId="0" applyNumberFormat="1" applyFont="1" applyFill="1" applyBorder="1" applyAlignment="1" applyProtection="1">
      <alignment horizontal="right"/>
      <protection locked="0"/>
    </xf>
    <xf numFmtId="0" fontId="61" fillId="0" borderId="0" xfId="0" applyFont="1" applyAlignment="1" applyProtection="1">
      <alignment vertical="top"/>
      <protection locked="0"/>
    </xf>
    <xf numFmtId="0" fontId="28" fillId="0" borderId="1" xfId="0" applyFont="1" applyBorder="1" applyAlignment="1" applyProtection="1">
      <protection locked="0"/>
    </xf>
    <xf numFmtId="0" fontId="28" fillId="0" borderId="0" xfId="0" applyFont="1" applyBorder="1" applyAlignment="1" applyProtection="1">
      <protection locked="0"/>
    </xf>
    <xf numFmtId="4" fontId="10" fillId="0" borderId="0" xfId="0" applyNumberFormat="1" applyFont="1" applyBorder="1" applyAlignment="1" applyProtection="1">
      <alignment horizontal="center" vertical="center"/>
      <protection locked="0"/>
    </xf>
    <xf numFmtId="2" fontId="10" fillId="0" borderId="2" xfId="0" applyNumberFormat="1" applyFont="1" applyBorder="1" applyAlignment="1" applyProtection="1">
      <alignment vertical="top"/>
      <protection locked="0"/>
    </xf>
    <xf numFmtId="4" fontId="1" fillId="0" borderId="0" xfId="0" applyNumberFormat="1" applyFont="1" applyBorder="1" applyAlignment="1" applyProtection="1">
      <alignment horizontal="center" vertical="center"/>
      <protection locked="0"/>
    </xf>
    <xf numFmtId="4" fontId="1" fillId="2" borderId="9" xfId="0" applyNumberFormat="1" applyFont="1" applyFill="1" applyBorder="1" applyAlignment="1" applyProtection="1">
      <alignment horizontal="center" vertical="center" wrapText="1"/>
      <protection locked="0"/>
    </xf>
    <xf numFmtId="4" fontId="1" fillId="2" borderId="0" xfId="0" applyNumberFormat="1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Protection="1">
      <protection locked="0"/>
    </xf>
    <xf numFmtId="0" fontId="1" fillId="0" borderId="0" xfId="0" applyFont="1" applyProtection="1">
      <protection locked="0"/>
    </xf>
    <xf numFmtId="4" fontId="1" fillId="0" borderId="0" xfId="51" applyNumberFormat="1" applyFont="1" applyFill="1" applyBorder="1" applyAlignment="1" applyProtection="1">
      <alignment horizontal="center" vertical="center" wrapText="1"/>
      <protection locked="0"/>
    </xf>
    <xf numFmtId="4" fontId="1" fillId="0" borderId="0" xfId="0" applyNumberFormat="1" applyFont="1" applyProtection="1">
      <protection locked="0"/>
    </xf>
    <xf numFmtId="2" fontId="1" fillId="0" borderId="0" xfId="0" applyNumberFormat="1" applyFont="1" applyAlignment="1" applyProtection="1">
      <alignment horizontal="right"/>
      <protection locked="0"/>
    </xf>
    <xf numFmtId="4" fontId="1" fillId="0" borderId="7" xfId="0" applyNumberFormat="1" applyFont="1" applyFill="1" applyBorder="1" applyAlignment="1" applyProtection="1">
      <alignment horizontal="right" wrapText="1"/>
      <protection locked="0"/>
    </xf>
    <xf numFmtId="4" fontId="1" fillId="0" borderId="0" xfId="0" applyNumberFormat="1" applyFont="1" applyFill="1" applyBorder="1" applyAlignment="1" applyProtection="1">
      <alignment horizontal="right" wrapText="1"/>
      <protection locked="0"/>
    </xf>
    <xf numFmtId="4" fontId="1" fillId="2" borderId="0" xfId="0" applyNumberFormat="1" applyFont="1" applyFill="1" applyBorder="1" applyAlignment="1" applyProtection="1">
      <alignment horizontal="right" wrapText="1"/>
      <protection locked="0"/>
    </xf>
    <xf numFmtId="0" fontId="1" fillId="0" borderId="0" xfId="0" applyFont="1" applyAlignment="1" applyProtection="1">
      <alignment horizontal="right" wrapText="1"/>
      <protection locked="0"/>
    </xf>
    <xf numFmtId="4" fontId="1" fillId="0" borderId="0" xfId="58" applyNumberFormat="1" applyFont="1" applyBorder="1" applyAlignment="1" applyProtection="1">
      <alignment horizontal="right"/>
      <protection locked="0"/>
    </xf>
    <xf numFmtId="4" fontId="1" fillId="0" borderId="0" xfId="62" applyNumberFormat="1" applyFont="1" applyBorder="1" applyAlignment="1" applyProtection="1">
      <alignment horizontal="right"/>
      <protection locked="0"/>
    </xf>
    <xf numFmtId="4" fontId="1" fillId="0" borderId="0" xfId="58" applyNumberFormat="1" applyFont="1" applyBorder="1" applyAlignment="1" applyProtection="1">
      <alignment horizontal="right" vertical="center"/>
      <protection locked="0"/>
    </xf>
    <xf numFmtId="4" fontId="1" fillId="0" borderId="0" xfId="58" applyNumberFormat="1" applyFont="1" applyAlignment="1" applyProtection="1">
      <alignment horizontal="right"/>
      <protection locked="0"/>
    </xf>
    <xf numFmtId="4" fontId="6" fillId="2" borderId="0" xfId="0" applyNumberFormat="1" applyFont="1" applyFill="1" applyBorder="1" applyAlignment="1" applyProtection="1">
      <alignment horizontal="right"/>
      <protection locked="0"/>
    </xf>
    <xf numFmtId="4" fontId="6" fillId="0" borderId="0" xfId="0" applyNumberFormat="1" applyFont="1" applyFill="1" applyBorder="1" applyAlignment="1" applyProtection="1">
      <alignment horizontal="right"/>
      <protection locked="0"/>
    </xf>
    <xf numFmtId="0" fontId="1" fillId="0" borderId="0" xfId="0" applyFont="1" applyAlignment="1" applyProtection="1">
      <alignment vertical="top"/>
      <protection locked="0"/>
    </xf>
    <xf numFmtId="0" fontId="1" fillId="0" borderId="1" xfId="0" applyFont="1" applyBorder="1" applyAlignment="1" applyProtection="1">
      <alignment vertical="top"/>
      <protection locked="0"/>
    </xf>
    <xf numFmtId="4" fontId="1" fillId="0" borderId="5" xfId="0" applyNumberFormat="1" applyFont="1" applyBorder="1" applyAlignment="1" applyProtection="1">
      <alignment horizontal="center" vertical="center"/>
      <protection locked="0"/>
    </xf>
    <xf numFmtId="164" fontId="1" fillId="2" borderId="0" xfId="0" applyNumberFormat="1" applyFont="1" applyFill="1" applyBorder="1" applyAlignment="1" applyProtection="1">
      <alignment horizontal="center" vertical="center" wrapText="1"/>
      <protection locked="0"/>
    </xf>
    <xf numFmtId="164" fontId="1" fillId="0" borderId="0" xfId="0" applyNumberFormat="1" applyFont="1" applyFill="1" applyBorder="1" applyAlignment="1" applyProtection="1">
      <alignment horizontal="center" vertical="center" wrapText="1"/>
      <protection locked="0"/>
    </xf>
    <xf numFmtId="169" fontId="1" fillId="0" borderId="0" xfId="55" applyNumberFormat="1" applyFont="1" applyBorder="1" applyAlignment="1" applyProtection="1">
      <alignment wrapText="1"/>
      <protection locked="0"/>
    </xf>
    <xf numFmtId="4" fontId="1" fillId="0" borderId="7" xfId="0" applyNumberFormat="1" applyFont="1" applyBorder="1" applyAlignment="1" applyProtection="1">
      <alignment horizontal="right"/>
      <protection locked="0"/>
    </xf>
    <xf numFmtId="164" fontId="1" fillId="0" borderId="7" xfId="0" applyNumberFormat="1" applyFont="1" applyFill="1" applyBorder="1" applyAlignment="1" applyProtection="1">
      <alignment horizontal="center" vertical="center" wrapText="1"/>
      <protection locked="0"/>
    </xf>
    <xf numFmtId="4" fontId="24" fillId="0" borderId="0" xfId="0" applyNumberFormat="1" applyFont="1" applyFill="1" applyBorder="1" applyAlignment="1" applyProtection="1">
      <alignment horizontal="right"/>
      <protection locked="0"/>
    </xf>
    <xf numFmtId="4" fontId="8" fillId="0" borderId="0" xfId="0" applyNumberFormat="1" applyFont="1" applyFill="1" applyBorder="1" applyAlignment="1" applyProtection="1">
      <alignment horizontal="center" vertical="center"/>
      <protection locked="0"/>
    </xf>
    <xf numFmtId="4" fontId="8" fillId="0" borderId="0" xfId="0" applyNumberFormat="1" applyFont="1" applyFill="1" applyBorder="1" applyAlignment="1" applyProtection="1">
      <alignment horizontal="left"/>
      <protection locked="0"/>
    </xf>
    <xf numFmtId="4" fontId="8" fillId="0" borderId="0" xfId="0" applyNumberFormat="1" applyFont="1" applyFill="1" applyBorder="1" applyAlignment="1" applyProtection="1">
      <alignment horizontal="left" vertical="center"/>
      <protection locked="0"/>
    </xf>
    <xf numFmtId="4" fontId="8" fillId="0" borderId="2" xfId="0" applyNumberFormat="1" applyFont="1" applyFill="1" applyBorder="1" applyAlignment="1" applyProtection="1">
      <alignment horizontal="center" vertical="center"/>
      <protection locked="0"/>
    </xf>
    <xf numFmtId="4" fontId="1" fillId="0" borderId="0" xfId="0" applyNumberFormat="1" applyFont="1" applyFill="1" applyBorder="1" applyAlignment="1" applyProtection="1">
      <alignment horizontal="center" vertical="center"/>
      <protection locked="0"/>
    </xf>
    <xf numFmtId="4" fontId="58" fillId="2" borderId="9" xfId="0" applyNumberFormat="1" applyFont="1" applyFill="1" applyBorder="1" applyAlignment="1" applyProtection="1">
      <alignment horizontal="center" vertical="center" wrapText="1"/>
      <protection locked="0"/>
    </xf>
    <xf numFmtId="4" fontId="18" fillId="0" borderId="0" xfId="0" applyNumberFormat="1" applyFont="1" applyBorder="1" applyAlignment="1" applyProtection="1">
      <alignment horizontal="right"/>
      <protection locked="0"/>
    </xf>
    <xf numFmtId="4" fontId="10" fillId="0" borderId="0" xfId="0" applyNumberFormat="1" applyFont="1" applyBorder="1" applyAlignment="1" applyProtection="1">
      <alignment horizontal="right" vertical="center"/>
      <protection locked="0"/>
    </xf>
    <xf numFmtId="2" fontId="10" fillId="0" borderId="2" xfId="0" applyNumberFormat="1" applyFont="1" applyBorder="1" applyAlignment="1" applyProtection="1">
      <alignment horizontal="right" vertical="top"/>
      <protection locked="0"/>
    </xf>
    <xf numFmtId="4" fontId="1" fillId="0" borderId="0" xfId="0" applyNumberFormat="1" applyFont="1" applyBorder="1" applyAlignment="1" applyProtection="1">
      <alignment horizontal="right" vertical="center"/>
      <protection locked="0"/>
    </xf>
    <xf numFmtId="4" fontId="1" fillId="2" borderId="23" xfId="0" applyNumberFormat="1" applyFont="1" applyFill="1" applyBorder="1" applyAlignment="1" applyProtection="1">
      <alignment horizontal="center" vertical="center" wrapText="1"/>
      <protection locked="0"/>
    </xf>
    <xf numFmtId="4" fontId="1" fillId="2" borderId="0" xfId="0" applyNumberFormat="1" applyFont="1" applyFill="1" applyBorder="1" applyAlignment="1" applyProtection="1">
      <alignment horizontal="right" vertical="center"/>
      <protection locked="0"/>
    </xf>
    <xf numFmtId="4" fontId="1" fillId="2" borderId="0" xfId="0" applyNumberFormat="1" applyFont="1" applyFill="1" applyBorder="1" applyAlignment="1" applyProtection="1">
      <alignment horizontal="right"/>
      <protection locked="0"/>
    </xf>
    <xf numFmtId="0" fontId="1" fillId="0" borderId="0" xfId="0" applyFont="1" applyAlignment="1" applyProtection="1">
      <alignment horizontal="right"/>
      <protection locked="0"/>
    </xf>
    <xf numFmtId="0" fontId="1" fillId="0" borderId="0" xfId="0" applyFont="1" applyFill="1" applyAlignment="1" applyProtection="1">
      <alignment horizontal="right" vertical="top"/>
      <protection locked="0"/>
    </xf>
    <xf numFmtId="4" fontId="1" fillId="0" borderId="0" xfId="7" applyNumberFormat="1" applyFont="1" applyFill="1" applyBorder="1" applyAlignment="1" applyProtection="1">
      <alignment horizontal="right"/>
      <protection locked="0"/>
    </xf>
    <xf numFmtId="4" fontId="6" fillId="0" borderId="0" xfId="0" applyNumberFormat="1" applyFont="1" applyBorder="1" applyAlignment="1" applyProtection="1">
      <alignment horizontal="right"/>
      <protection locked="0"/>
    </xf>
    <xf numFmtId="4" fontId="1" fillId="0" borderId="0" xfId="4" applyNumberFormat="1" applyFont="1" applyBorder="1" applyAlignment="1" applyProtection="1">
      <alignment horizontal="right" wrapText="1"/>
      <protection locked="0"/>
    </xf>
    <xf numFmtId="4" fontId="6" fillId="0" borderId="7" xfId="4" applyNumberFormat="1" applyFont="1" applyBorder="1" applyAlignment="1" applyProtection="1">
      <alignment horizontal="right" wrapText="1"/>
      <protection locked="0"/>
    </xf>
    <xf numFmtId="4" fontId="1" fillId="0" borderId="0" xfId="4" applyNumberFormat="1" applyFont="1" applyFill="1" applyBorder="1" applyAlignment="1" applyProtection="1">
      <alignment horizontal="right" wrapText="1"/>
      <protection locked="0"/>
    </xf>
    <xf numFmtId="4" fontId="24" fillId="0" borderId="0" xfId="4" applyNumberFormat="1" applyFont="1" applyFill="1" applyBorder="1" applyAlignment="1" applyProtection="1">
      <alignment horizontal="right" wrapText="1"/>
      <protection locked="0"/>
    </xf>
    <xf numFmtId="4" fontId="8" fillId="0" borderId="0" xfId="0" applyNumberFormat="1" applyFont="1" applyAlignment="1" applyProtection="1">
      <alignment horizontal="right"/>
      <protection locked="0"/>
    </xf>
    <xf numFmtId="4" fontId="10" fillId="0" borderId="0" xfId="0" applyNumberFormat="1" applyFont="1" applyBorder="1" applyAlignment="1" applyProtection="1">
      <alignment horizontal="right"/>
      <protection locked="0"/>
    </xf>
    <xf numFmtId="4" fontId="1" fillId="0" borderId="0" xfId="0" applyNumberFormat="1" applyFont="1" applyBorder="1" applyAlignment="1" applyProtection="1">
      <alignment horizontal="right" vertical="top"/>
      <protection locked="0"/>
    </xf>
    <xf numFmtId="4" fontId="1" fillId="0" borderId="2" xfId="4" applyNumberFormat="1" applyFont="1" applyFill="1" applyBorder="1" applyAlignment="1" applyProtection="1">
      <alignment horizontal="right"/>
      <protection locked="0"/>
    </xf>
    <xf numFmtId="4" fontId="1" fillId="0" borderId="5" xfId="0" applyNumberFormat="1" applyFont="1" applyBorder="1" applyAlignment="1" applyProtection="1">
      <alignment horizontal="right" vertical="center"/>
      <protection locked="0"/>
    </xf>
    <xf numFmtId="2" fontId="10" fillId="0" borderId="2" xfId="0" applyNumberFormat="1" applyFont="1" applyBorder="1" applyAlignment="1" applyProtection="1">
      <alignment horizontal="right" vertical="top"/>
    </xf>
    <xf numFmtId="2" fontId="10" fillId="0" borderId="0" xfId="0" applyNumberFormat="1" applyFont="1" applyBorder="1" applyAlignment="1" applyProtection="1">
      <alignment horizontal="center" vertical="center"/>
      <protection locked="0"/>
    </xf>
    <xf numFmtId="2" fontId="5" fillId="0" borderId="0" xfId="0" applyNumberFormat="1" applyFont="1" applyBorder="1" applyAlignment="1" applyProtection="1">
      <alignment horizontal="center" vertical="center"/>
      <protection locked="0"/>
    </xf>
    <xf numFmtId="2" fontId="13" fillId="2" borderId="9" xfId="0" applyNumberFormat="1" applyFont="1" applyFill="1" applyBorder="1" applyAlignment="1" applyProtection="1">
      <alignment horizontal="center" vertical="center" wrapText="1"/>
      <protection locked="0"/>
    </xf>
    <xf numFmtId="4" fontId="3" fillId="0" borderId="0" xfId="0" applyNumberFormat="1" applyFont="1" applyBorder="1" applyAlignment="1" applyProtection="1">
      <alignment horizontal="right" vertical="center"/>
      <protection locked="0"/>
    </xf>
    <xf numFmtId="4" fontId="8" fillId="0" borderId="0" xfId="0" applyNumberFormat="1" applyFont="1" applyBorder="1" applyAlignment="1" applyProtection="1">
      <alignment horizontal="right"/>
      <protection locked="0"/>
    </xf>
    <xf numFmtId="2" fontId="1" fillId="0" borderId="0" xfId="0" applyNumberFormat="1" applyFont="1" applyBorder="1" applyAlignment="1" applyProtection="1">
      <alignment horizontal="center" vertical="center"/>
      <protection locked="0"/>
    </xf>
    <xf numFmtId="4" fontId="28" fillId="0" borderId="0" xfId="0" applyNumberFormat="1" applyFont="1" applyFill="1" applyBorder="1" applyAlignment="1" applyProtection="1">
      <alignment horizontal="right"/>
      <protection locked="0"/>
    </xf>
    <xf numFmtId="0" fontId="1" fillId="0" borderId="0" xfId="0" applyFont="1" applyBorder="1" applyProtection="1">
      <protection locked="0"/>
    </xf>
    <xf numFmtId="0" fontId="1" fillId="0" borderId="0" xfId="0" applyFont="1" applyFill="1" applyBorder="1" applyProtection="1">
      <protection locked="0"/>
    </xf>
    <xf numFmtId="2" fontId="3" fillId="0" borderId="0" xfId="0" applyNumberFormat="1" applyFont="1" applyBorder="1" applyAlignment="1" applyProtection="1">
      <alignment horizontal="center" vertical="center"/>
      <protection locked="0"/>
    </xf>
    <xf numFmtId="4" fontId="32" fillId="0" borderId="0" xfId="0" applyNumberFormat="1" applyFont="1" applyBorder="1" applyAlignment="1" applyProtection="1">
      <alignment horizontal="right"/>
      <protection locked="0"/>
    </xf>
    <xf numFmtId="4" fontId="92" fillId="0" borderId="0" xfId="0" applyNumberFormat="1" applyFont="1" applyBorder="1" applyAlignment="1" applyProtection="1">
      <alignment horizontal="right"/>
      <protection locked="0"/>
    </xf>
    <xf numFmtId="0" fontId="92" fillId="0" borderId="0" xfId="0" applyFont="1" applyBorder="1" applyProtection="1">
      <protection locked="0"/>
    </xf>
    <xf numFmtId="2" fontId="1" fillId="0" borderId="0" xfId="0" applyNumberFormat="1" applyFont="1" applyFill="1" applyBorder="1" applyAlignment="1" applyProtection="1">
      <alignment horizontal="left" vertical="center"/>
      <protection locked="0"/>
    </xf>
    <xf numFmtId="2" fontId="1" fillId="3" borderId="0" xfId="0" applyNumberFormat="1" applyFont="1" applyFill="1" applyBorder="1" applyAlignment="1" applyProtection="1">
      <alignment horizontal="left" vertical="center"/>
      <protection locked="0"/>
    </xf>
    <xf numFmtId="2" fontId="28" fillId="0" borderId="0" xfId="0" applyNumberFormat="1" applyFont="1" applyFill="1" applyBorder="1" applyAlignment="1" applyProtection="1">
      <alignment horizontal="left" vertical="center"/>
      <protection locked="0"/>
    </xf>
    <xf numFmtId="2" fontId="32" fillId="0" borderId="0" xfId="0" applyNumberFormat="1" applyFont="1" applyFill="1" applyBorder="1" applyAlignment="1" applyProtection="1">
      <alignment horizontal="left" vertical="center"/>
      <protection locked="0"/>
    </xf>
    <xf numFmtId="4" fontId="28" fillId="0" borderId="0" xfId="0" applyNumberFormat="1" applyFont="1" applyBorder="1" applyAlignment="1" applyProtection="1">
      <alignment horizontal="right" vertical="center"/>
      <protection locked="0"/>
    </xf>
    <xf numFmtId="2" fontId="1" fillId="0" borderId="0" xfId="0" applyNumberFormat="1" applyFont="1" applyBorder="1" applyAlignment="1" applyProtection="1">
      <alignment horizontal="right" vertical="center"/>
      <protection locked="0"/>
    </xf>
    <xf numFmtId="2" fontId="1" fillId="2" borderId="0" xfId="0" applyNumberFormat="1" applyFont="1" applyFill="1" applyBorder="1" applyAlignment="1" applyProtection="1">
      <alignment horizontal="center" vertical="center"/>
      <protection locked="0"/>
    </xf>
    <xf numFmtId="2" fontId="1" fillId="0" borderId="0" xfId="0" applyNumberFormat="1" applyFont="1" applyFill="1" applyBorder="1" applyAlignment="1" applyProtection="1">
      <alignment horizontal="center" vertical="center"/>
      <protection locked="0"/>
    </xf>
    <xf numFmtId="2" fontId="10" fillId="0" borderId="0" xfId="0" applyNumberFormat="1" applyFont="1" applyFill="1" applyBorder="1" applyAlignment="1" applyProtection="1">
      <alignment horizontal="left" vertical="center"/>
      <protection locked="0"/>
    </xf>
    <xf numFmtId="2" fontId="1" fillId="0" borderId="2" xfId="0" applyNumberFormat="1" applyFont="1" applyFill="1" applyBorder="1" applyAlignment="1" applyProtection="1">
      <alignment horizontal="center" vertical="center"/>
      <protection locked="0"/>
    </xf>
    <xf numFmtId="2" fontId="3" fillId="0" borderId="5" xfId="0" applyNumberFormat="1" applyFont="1" applyBorder="1" applyAlignment="1" applyProtection="1">
      <alignment horizontal="center" vertical="center"/>
      <protection locked="0"/>
    </xf>
    <xf numFmtId="0" fontId="1" fillId="0" borderId="0" xfId="0" applyFont="1" applyFill="1" applyBorder="1" applyAlignment="1">
      <alignment vertical="center" wrapText="1"/>
    </xf>
    <xf numFmtId="0" fontId="9" fillId="0" borderId="0" xfId="0" applyFont="1" applyAlignment="1">
      <alignment wrapText="1"/>
    </xf>
    <xf numFmtId="0" fontId="29" fillId="0" borderId="0" xfId="0" applyFont="1" applyFill="1" applyBorder="1" applyAlignment="1">
      <alignment horizontal="center" vertical="center" wrapText="1"/>
    </xf>
    <xf numFmtId="0" fontId="30" fillId="0" borderId="0" xfId="0" applyFont="1" applyAlignment="1">
      <alignment horizontal="center" wrapText="1"/>
    </xf>
    <xf numFmtId="0" fontId="21" fillId="0" borderId="0" xfId="0" applyFont="1" applyFill="1" applyBorder="1" applyAlignment="1">
      <alignment horizontal="center" vertical="center" wrapText="1"/>
    </xf>
    <xf numFmtId="0" fontId="22" fillId="0" borderId="0" xfId="0" applyFont="1" applyAlignment="1">
      <alignment horizontal="center" wrapText="1"/>
    </xf>
    <xf numFmtId="0" fontId="10" fillId="0" borderId="1" xfId="0" applyFont="1" applyFill="1" applyBorder="1" applyAlignment="1">
      <alignment horizontal="left" vertical="center"/>
    </xf>
    <xf numFmtId="0" fontId="10" fillId="0" borderId="0" xfId="0" applyFont="1" applyBorder="1" applyAlignment="1">
      <alignment horizontal="left" vertical="top"/>
    </xf>
    <xf numFmtId="2" fontId="10" fillId="0" borderId="2" xfId="0" applyNumberFormat="1" applyFont="1" applyBorder="1" applyAlignment="1">
      <alignment horizontal="right" vertical="top"/>
    </xf>
    <xf numFmtId="0" fontId="10" fillId="0" borderId="0" xfId="0" applyFont="1" applyBorder="1" applyAlignment="1">
      <alignment horizontal="right"/>
    </xf>
    <xf numFmtId="0" fontId="6" fillId="0" borderId="0" xfId="0" applyFont="1" applyFill="1" applyBorder="1" applyAlignment="1">
      <alignment vertical="center" wrapText="1"/>
    </xf>
    <xf numFmtId="0" fontId="12" fillId="0" borderId="0" xfId="0" applyFont="1" applyAlignment="1">
      <alignment wrapText="1"/>
    </xf>
    <xf numFmtId="0" fontId="69" fillId="0" borderId="0" xfId="0" applyFont="1" applyBorder="1" applyAlignment="1">
      <alignment horizontal="center" vertical="top" wrapText="1"/>
    </xf>
    <xf numFmtId="0" fontId="70" fillId="0" borderId="0" xfId="0" applyFont="1" applyBorder="1" applyAlignment="1">
      <alignment horizontal="center" vertical="top" wrapText="1"/>
    </xf>
    <xf numFmtId="0" fontId="71" fillId="0" borderId="0" xfId="0" applyFont="1" applyAlignment="1">
      <alignment horizontal="center" wrapText="1"/>
    </xf>
    <xf numFmtId="0" fontId="69" fillId="0" borderId="0" xfId="0" applyFont="1" applyFill="1" applyBorder="1" applyAlignment="1">
      <alignment horizontal="center" vertical="center" wrapText="1"/>
    </xf>
    <xf numFmtId="0" fontId="69" fillId="0" borderId="0" xfId="0" applyFont="1" applyAlignment="1">
      <alignment horizontal="center" wrapText="1"/>
    </xf>
    <xf numFmtId="0" fontId="15" fillId="0" borderId="0" xfId="0" applyFont="1" applyBorder="1" applyAlignment="1">
      <alignment horizontal="left" vertical="top" wrapText="1"/>
    </xf>
    <xf numFmtId="0" fontId="16" fillId="0" borderId="0" xfId="0" applyFont="1" applyBorder="1" applyAlignment="1">
      <alignment horizontal="left" vertical="top" wrapText="1"/>
    </xf>
    <xf numFmtId="0" fontId="17" fillId="0" borderId="0" xfId="0" applyFont="1" applyAlignment="1">
      <alignment wrapText="1"/>
    </xf>
    <xf numFmtId="0" fontId="61" fillId="0" borderId="0" xfId="0" applyFont="1" applyBorder="1" applyAlignment="1">
      <alignment horizontal="left" vertical="top"/>
    </xf>
    <xf numFmtId="0" fontId="6" fillId="6" borderId="0" xfId="0" applyFont="1" applyFill="1" applyBorder="1" applyAlignment="1">
      <alignment vertical="center" wrapText="1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top"/>
    </xf>
  </cellXfs>
  <cellStyles count="65">
    <cellStyle name="20% - Accent1 2" xfId="13" xr:uid="{00000000-0005-0000-0000-000000000000}"/>
    <cellStyle name="20% - Accent2 2" xfId="14" xr:uid="{00000000-0005-0000-0000-000001000000}"/>
    <cellStyle name="20% - Accent3 2" xfId="15" xr:uid="{00000000-0005-0000-0000-000002000000}"/>
    <cellStyle name="20% - Accent4 2" xfId="16" xr:uid="{00000000-0005-0000-0000-000003000000}"/>
    <cellStyle name="20% - Accent5 2" xfId="17" xr:uid="{00000000-0005-0000-0000-000004000000}"/>
    <cellStyle name="20% - Accent6 2" xfId="18" xr:uid="{00000000-0005-0000-0000-000005000000}"/>
    <cellStyle name="40% - Accent1 2" xfId="19" xr:uid="{00000000-0005-0000-0000-000006000000}"/>
    <cellStyle name="40% - Accent2 2" xfId="20" xr:uid="{00000000-0005-0000-0000-000007000000}"/>
    <cellStyle name="40% - Accent3 2" xfId="21" xr:uid="{00000000-0005-0000-0000-000008000000}"/>
    <cellStyle name="40% - Accent4 2" xfId="22" xr:uid="{00000000-0005-0000-0000-000009000000}"/>
    <cellStyle name="40% - Accent5 2" xfId="23" xr:uid="{00000000-0005-0000-0000-00000A000000}"/>
    <cellStyle name="40% - Accent6 2" xfId="24" xr:uid="{00000000-0005-0000-0000-00000B000000}"/>
    <cellStyle name="60% - Accent1 2" xfId="25" xr:uid="{00000000-0005-0000-0000-00000C000000}"/>
    <cellStyle name="60% - Accent2 2" xfId="26" xr:uid="{00000000-0005-0000-0000-00000D000000}"/>
    <cellStyle name="60% - Accent3 2" xfId="27" xr:uid="{00000000-0005-0000-0000-00000E000000}"/>
    <cellStyle name="60% - Accent4 2" xfId="28" xr:uid="{00000000-0005-0000-0000-00000F000000}"/>
    <cellStyle name="60% - Accent5 2" xfId="29" xr:uid="{00000000-0005-0000-0000-000010000000}"/>
    <cellStyle name="60% - Accent6 2" xfId="30" xr:uid="{00000000-0005-0000-0000-000011000000}"/>
    <cellStyle name="Accent1 2" xfId="31" xr:uid="{00000000-0005-0000-0000-000012000000}"/>
    <cellStyle name="Accent2 2" xfId="32" xr:uid="{00000000-0005-0000-0000-000013000000}"/>
    <cellStyle name="Accent3 2" xfId="33" xr:uid="{00000000-0005-0000-0000-000014000000}"/>
    <cellStyle name="Accent4 2" xfId="34" xr:uid="{00000000-0005-0000-0000-000015000000}"/>
    <cellStyle name="Accent5 2" xfId="35" xr:uid="{00000000-0005-0000-0000-000016000000}"/>
    <cellStyle name="Accent6 2" xfId="36" xr:uid="{00000000-0005-0000-0000-000017000000}"/>
    <cellStyle name="Bad 2" xfId="37" xr:uid="{00000000-0005-0000-0000-000018000000}"/>
    <cellStyle name="Calculation 2" xfId="38" xr:uid="{00000000-0005-0000-0000-000019000000}"/>
    <cellStyle name="Check Cell 2" xfId="39" xr:uid="{00000000-0005-0000-0000-00001A000000}"/>
    <cellStyle name="Comma" xfId="55" builtinId="3"/>
    <cellStyle name="Comma 10" xfId="4" xr:uid="{00000000-0005-0000-0000-00001C000000}"/>
    <cellStyle name="Comma 35" xfId="8" xr:uid="{00000000-0005-0000-0000-00001D000000}"/>
    <cellStyle name="Explanatory Text 2" xfId="40" xr:uid="{00000000-0005-0000-0000-00001E000000}"/>
    <cellStyle name="Good 2" xfId="41" xr:uid="{00000000-0005-0000-0000-00001F000000}"/>
    <cellStyle name="Heading 1 2" xfId="42" xr:uid="{00000000-0005-0000-0000-000020000000}"/>
    <cellStyle name="Heading 2 2" xfId="43" xr:uid="{00000000-0005-0000-0000-000021000000}"/>
    <cellStyle name="Heading 3 2" xfId="44" xr:uid="{00000000-0005-0000-0000-000022000000}"/>
    <cellStyle name="Heading 4 2" xfId="45" xr:uid="{00000000-0005-0000-0000-000023000000}"/>
    <cellStyle name="Input 2" xfId="46" xr:uid="{00000000-0005-0000-0000-000024000000}"/>
    <cellStyle name="Linked Cell 2" xfId="47" xr:uid="{00000000-0005-0000-0000-000025000000}"/>
    <cellStyle name="Loše 2" xfId="10" xr:uid="{00000000-0005-0000-0000-000026000000}"/>
    <cellStyle name="Neutral 2" xfId="48" xr:uid="{00000000-0005-0000-0000-000027000000}"/>
    <cellStyle name="Normal" xfId="0" builtinId="0"/>
    <cellStyle name="Normal 10 2 2" xfId="64" xr:uid="{00000000-0005-0000-0000-000029000000}"/>
    <cellStyle name="Normal 14" xfId="9" xr:uid="{00000000-0005-0000-0000-00002A000000}"/>
    <cellStyle name="Normal 17" xfId="7" xr:uid="{00000000-0005-0000-0000-00002B000000}"/>
    <cellStyle name="Normal 2" xfId="11" xr:uid="{00000000-0005-0000-0000-00002C000000}"/>
    <cellStyle name="Normal 2 10 2" xfId="60" xr:uid="{00000000-0005-0000-0000-00002D000000}"/>
    <cellStyle name="Normal 20 2" xfId="62" xr:uid="{00000000-0005-0000-0000-00002E000000}"/>
    <cellStyle name="Normal 23" xfId="57" xr:uid="{00000000-0005-0000-0000-00002F000000}"/>
    <cellStyle name="Normal 25" xfId="58" xr:uid="{00000000-0005-0000-0000-000030000000}"/>
    <cellStyle name="Normal 3" xfId="63" xr:uid="{00000000-0005-0000-0000-000031000000}"/>
    <cellStyle name="Normal 4" xfId="3" xr:uid="{00000000-0005-0000-0000-000032000000}"/>
    <cellStyle name="Normal 4 2" xfId="61" xr:uid="{00000000-0005-0000-0000-000033000000}"/>
    <cellStyle name="Normal 9" xfId="5" xr:uid="{00000000-0005-0000-0000-000034000000}"/>
    <cellStyle name="Normal_BB_TROŠKOVNIK ELEKTRO" xfId="1" xr:uid="{00000000-0005-0000-0000-000035000000}"/>
    <cellStyle name="Normal_ŽIVA VODA-PONUDA, ugovorni troškovnik" xfId="2" xr:uid="{00000000-0005-0000-0000-000036000000}"/>
    <cellStyle name="Normalno 3 2" xfId="59" xr:uid="{00000000-0005-0000-0000-000037000000}"/>
    <cellStyle name="Note 2" xfId="49" xr:uid="{00000000-0005-0000-0000-000038000000}"/>
    <cellStyle name="Obično 2" xfId="56" xr:uid="{00000000-0005-0000-0000-000039000000}"/>
    <cellStyle name="Obično 3" xfId="12" xr:uid="{00000000-0005-0000-0000-00003A000000}"/>
    <cellStyle name="Output 2" xfId="50" xr:uid="{00000000-0005-0000-0000-00003B000000}"/>
    <cellStyle name="Style 1" xfId="6" xr:uid="{00000000-0005-0000-0000-00003C000000}"/>
    <cellStyle name="Style 1 2" xfId="51" xr:uid="{00000000-0005-0000-0000-00003D000000}"/>
    <cellStyle name="Title 2" xfId="52" xr:uid="{00000000-0005-0000-0000-00003E000000}"/>
    <cellStyle name="Total 2" xfId="53" xr:uid="{00000000-0005-0000-0000-00003F000000}"/>
    <cellStyle name="Warning Text 2" xfId="54" xr:uid="{00000000-0005-0000-0000-000040000000}"/>
  </cellStyles>
  <dxfs count="3"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256"/>
  <sheetViews>
    <sheetView view="pageBreakPreview" topLeftCell="A13" zoomScaleNormal="75" zoomScaleSheetLayoutView="100" workbookViewId="0">
      <selection activeCell="C18" sqref="C18:G18"/>
    </sheetView>
  </sheetViews>
  <sheetFormatPr defaultColWidth="9.140625" defaultRowHeight="15.75"/>
  <cols>
    <col min="1" max="1" width="5.140625" style="36" customWidth="1"/>
    <col min="2" max="2" width="0.85546875" style="5" customWidth="1"/>
    <col min="3" max="3" width="36.7109375" style="8" customWidth="1"/>
    <col min="4" max="4" width="6.7109375" style="9" customWidth="1"/>
    <col min="5" max="5" width="8.7109375" style="3" customWidth="1"/>
    <col min="6" max="7" width="12.7109375" style="4" customWidth="1"/>
    <col min="8" max="9" width="9.7109375" style="1" customWidth="1"/>
    <col min="10" max="16384" width="9.140625" style="1"/>
  </cols>
  <sheetData>
    <row r="1" spans="1:14" s="202" customFormat="1" ht="16.5">
      <c r="A1" s="1269" t="s">
        <v>387</v>
      </c>
      <c r="B1" s="1269"/>
      <c r="C1" s="1269"/>
      <c r="D1" s="1269"/>
      <c r="E1" s="195"/>
      <c r="F1" s="205"/>
      <c r="G1" s="201"/>
      <c r="H1" s="61"/>
      <c r="I1" s="61"/>
      <c r="J1" s="61"/>
      <c r="K1" s="61"/>
      <c r="L1" s="61"/>
      <c r="M1" s="61"/>
      <c r="N1" s="61"/>
    </row>
    <row r="2" spans="1:14" s="11" customFormat="1" ht="16.5">
      <c r="A2" s="1270" t="s">
        <v>388</v>
      </c>
      <c r="B2" s="1270"/>
      <c r="C2" s="1270"/>
      <c r="D2" s="30"/>
      <c r="E2" s="31"/>
      <c r="F2" s="1271"/>
      <c r="G2" s="1272"/>
    </row>
    <row r="3" spans="1:14" s="17" customFormat="1" ht="12.95" customHeight="1">
      <c r="A3" s="32"/>
      <c r="B3" s="13"/>
      <c r="C3" s="12"/>
      <c r="D3" s="14"/>
      <c r="E3" s="2"/>
      <c r="F3" s="15"/>
      <c r="G3" s="16"/>
    </row>
    <row r="4" spans="1:14" s="17" customFormat="1" ht="30" customHeight="1">
      <c r="A4" s="32"/>
      <c r="B4" s="13"/>
      <c r="C4" s="12"/>
      <c r="D4" s="14"/>
      <c r="E4" s="2"/>
      <c r="F4" s="15"/>
      <c r="G4" s="16"/>
    </row>
    <row r="5" spans="1:14" s="40" customFormat="1" ht="30" customHeight="1">
      <c r="A5" s="38"/>
      <c r="B5" s="39"/>
      <c r="C5" s="1263"/>
      <c r="D5" s="1264"/>
      <c r="E5" s="1264"/>
      <c r="F5" s="1264"/>
      <c r="G5" s="1264"/>
    </row>
    <row r="6" spans="1:14" s="17" customFormat="1" ht="30" customHeight="1">
      <c r="A6" s="34"/>
      <c r="B6" s="22"/>
      <c r="C6" s="1263"/>
      <c r="D6" s="1264"/>
      <c r="E6" s="1264"/>
      <c r="F6" s="1264"/>
      <c r="G6" s="1264"/>
    </row>
    <row r="7" spans="1:14" s="40" customFormat="1" ht="30" customHeight="1">
      <c r="A7" s="38"/>
      <c r="B7" s="39"/>
      <c r="C7" s="1263"/>
      <c r="D7" s="1264"/>
      <c r="E7" s="1264"/>
      <c r="F7" s="1264"/>
      <c r="G7" s="1264"/>
    </row>
    <row r="8" spans="1:14" s="40" customFormat="1" ht="30" customHeight="1">
      <c r="A8" s="38"/>
      <c r="B8" s="39"/>
      <c r="C8" s="1265"/>
      <c r="D8" s="1266"/>
      <c r="E8" s="1266"/>
      <c r="F8" s="1266"/>
      <c r="G8" s="1266"/>
    </row>
    <row r="9" spans="1:14" s="17" customFormat="1" ht="30" customHeight="1">
      <c r="A9" s="34"/>
      <c r="B9" s="22"/>
      <c r="C9" s="1263"/>
      <c r="D9" s="1264"/>
      <c r="E9" s="1264"/>
      <c r="F9" s="1264"/>
      <c r="G9" s="1264"/>
    </row>
    <row r="10" spans="1:14" s="40" customFormat="1" ht="30" customHeight="1">
      <c r="A10" s="38"/>
      <c r="B10" s="39"/>
      <c r="C10" s="1267" t="s">
        <v>1047</v>
      </c>
      <c r="D10" s="1268"/>
      <c r="E10" s="1268"/>
      <c r="F10" s="1268"/>
      <c r="G10" s="1268"/>
    </row>
    <row r="11" spans="1:14" s="17" customFormat="1" ht="30" customHeight="1">
      <c r="A11" s="34"/>
      <c r="B11" s="22"/>
      <c r="C11" s="1263"/>
      <c r="D11" s="1264"/>
      <c r="E11" s="1264"/>
      <c r="F11" s="1264"/>
      <c r="G11" s="1264"/>
    </row>
    <row r="12" spans="1:14" s="17" customFormat="1" ht="30" customHeight="1">
      <c r="A12" s="34"/>
      <c r="B12" s="22"/>
      <c r="C12" s="1275" t="s">
        <v>164</v>
      </c>
      <c r="D12" s="1276"/>
      <c r="E12" s="1277"/>
      <c r="F12" s="1277"/>
      <c r="G12" s="1277"/>
    </row>
    <row r="13" spans="1:14" s="40" customFormat="1" ht="30" customHeight="1">
      <c r="A13" s="38"/>
      <c r="B13" s="39"/>
      <c r="C13" s="1278" t="s">
        <v>394</v>
      </c>
      <c r="D13" s="1279"/>
      <c r="E13" s="1279"/>
      <c r="F13" s="1279"/>
      <c r="G13" s="1279"/>
    </row>
    <row r="14" spans="1:14" s="40" customFormat="1" ht="60" customHeight="1">
      <c r="A14" s="38"/>
      <c r="B14" s="39"/>
      <c r="C14" s="1265" t="s">
        <v>1048</v>
      </c>
      <c r="D14" s="1266"/>
      <c r="E14" s="1266"/>
      <c r="F14" s="1266"/>
      <c r="G14" s="1266"/>
    </row>
    <row r="15" spans="1:14" s="19" customFormat="1" ht="30" customHeight="1">
      <c r="A15" s="33"/>
      <c r="B15" s="18"/>
      <c r="C15" s="1280"/>
      <c r="D15" s="1281"/>
      <c r="E15" s="1282"/>
      <c r="F15" s="1282"/>
      <c r="G15" s="1282"/>
    </row>
    <row r="16" spans="1:14" s="17" customFormat="1" ht="60" customHeight="1">
      <c r="A16" s="34"/>
      <c r="B16" s="22"/>
      <c r="C16" s="1273" t="s">
        <v>395</v>
      </c>
      <c r="D16" s="1274"/>
      <c r="E16" s="1274"/>
      <c r="F16" s="1274"/>
      <c r="G16" s="1274"/>
    </row>
    <row r="17" spans="1:7" s="40" customFormat="1" ht="80.099999999999994" customHeight="1">
      <c r="A17" s="38"/>
      <c r="B17" s="39"/>
      <c r="C17" s="1273" t="s">
        <v>396</v>
      </c>
      <c r="D17" s="1274"/>
      <c r="E17" s="1274"/>
      <c r="F17" s="1274"/>
      <c r="G17" s="1274"/>
    </row>
    <row r="18" spans="1:7" s="17" customFormat="1" ht="20.100000000000001" customHeight="1">
      <c r="A18" s="34"/>
      <c r="B18" s="22"/>
      <c r="C18" s="1273"/>
      <c r="D18" s="1274"/>
      <c r="E18" s="1274"/>
      <c r="F18" s="1274"/>
      <c r="G18" s="1274"/>
    </row>
    <row r="19" spans="1:7" s="17" customFormat="1" ht="30" customHeight="1">
      <c r="A19" s="34"/>
      <c r="B19" s="22"/>
      <c r="C19" s="1273"/>
      <c r="D19" s="1274"/>
      <c r="E19" s="1274"/>
      <c r="F19" s="1274"/>
      <c r="G19" s="1274"/>
    </row>
    <row r="20" spans="1:7" s="17" customFormat="1" ht="30" customHeight="1">
      <c r="A20" s="34"/>
      <c r="B20" s="22"/>
      <c r="C20" s="450"/>
      <c r="D20" s="451"/>
      <c r="E20" s="451"/>
      <c r="F20" s="451"/>
      <c r="G20" s="451"/>
    </row>
    <row r="21" spans="1:7" s="17" customFormat="1" ht="30" customHeight="1">
      <c r="A21" s="34"/>
      <c r="B21" s="22"/>
      <c r="C21" s="1273" t="s">
        <v>1037</v>
      </c>
      <c r="D21" s="1274"/>
      <c r="E21" s="1274"/>
      <c r="F21" s="1274"/>
      <c r="G21" s="1274"/>
    </row>
    <row r="22" spans="1:7" s="17" customFormat="1" ht="24.95" customHeight="1">
      <c r="A22" s="34"/>
      <c r="B22" s="22"/>
      <c r="C22" s="28"/>
      <c r="D22" s="28"/>
      <c r="E22" s="2"/>
      <c r="F22" s="27"/>
      <c r="G22" s="27"/>
    </row>
    <row r="23" spans="1:7" s="17" customFormat="1" ht="24.95" customHeight="1">
      <c r="A23" s="34"/>
      <c r="B23" s="22"/>
      <c r="C23" s="28"/>
      <c r="D23" s="28"/>
      <c r="E23" s="2"/>
      <c r="F23" s="27"/>
      <c r="G23" s="27"/>
    </row>
    <row r="24" spans="1:7" s="17" customFormat="1" ht="20.100000000000001" customHeight="1">
      <c r="A24" s="34"/>
      <c r="B24" s="22"/>
      <c r="C24" s="10"/>
      <c r="D24" s="6"/>
      <c r="E24" s="2"/>
      <c r="F24" s="16"/>
      <c r="G24" s="16"/>
    </row>
    <row r="25" spans="1:7" s="17" customFormat="1" ht="20.100000000000001" customHeight="1">
      <c r="A25" s="34"/>
      <c r="B25" s="22"/>
      <c r="C25" s="10"/>
      <c r="D25" s="6"/>
      <c r="E25" s="2"/>
      <c r="F25" s="16"/>
      <c r="G25" s="16"/>
    </row>
    <row r="26" spans="1:7" s="17" customFormat="1" ht="20.100000000000001" customHeight="1">
      <c r="A26" s="34"/>
      <c r="B26" s="22"/>
      <c r="C26" s="10"/>
      <c r="D26" s="6"/>
      <c r="E26" s="2"/>
      <c r="F26" s="16"/>
      <c r="G26" s="16"/>
    </row>
    <row r="27" spans="1:7" s="17" customFormat="1" ht="20.100000000000001" customHeight="1">
      <c r="A27" s="34"/>
      <c r="B27" s="22"/>
      <c r="C27" s="10"/>
      <c r="D27" s="6"/>
      <c r="E27" s="2"/>
      <c r="F27" s="16"/>
      <c r="G27" s="16"/>
    </row>
    <row r="28" spans="1:7" s="17" customFormat="1" ht="20.100000000000001" customHeight="1">
      <c r="A28" s="34"/>
      <c r="B28" s="22"/>
      <c r="C28" s="10"/>
      <c r="D28" s="6"/>
      <c r="E28" s="2"/>
      <c r="F28" s="16"/>
      <c r="G28" s="16"/>
    </row>
    <row r="29" spans="1:7" s="17" customFormat="1" ht="20.100000000000001" customHeight="1">
      <c r="A29" s="34"/>
      <c r="B29" s="22"/>
      <c r="C29" s="10"/>
      <c r="D29" s="6"/>
      <c r="E29" s="2"/>
      <c r="F29" s="16"/>
      <c r="G29" s="16"/>
    </row>
    <row r="30" spans="1:7" s="17" customFormat="1" ht="12.75">
      <c r="A30" s="34"/>
      <c r="B30" s="22"/>
      <c r="C30" s="10"/>
      <c r="D30" s="6"/>
      <c r="E30" s="2"/>
      <c r="F30" s="16"/>
      <c r="G30" s="16"/>
    </row>
    <row r="31" spans="1:7" s="17" customFormat="1" ht="12.75">
      <c r="A31" s="34"/>
      <c r="B31" s="22"/>
      <c r="C31" s="10"/>
      <c r="D31" s="6"/>
      <c r="E31" s="2"/>
      <c r="F31" s="16"/>
      <c r="G31" s="16"/>
    </row>
    <row r="32" spans="1:7" s="17" customFormat="1" ht="12.75">
      <c r="A32" s="34"/>
      <c r="B32" s="22"/>
      <c r="C32" s="10"/>
      <c r="D32" s="6"/>
      <c r="E32" s="2"/>
      <c r="F32" s="16"/>
      <c r="G32" s="16"/>
    </row>
    <row r="33" spans="1:7" s="17" customFormat="1" ht="12.75">
      <c r="A33" s="34"/>
      <c r="B33" s="22"/>
      <c r="C33" s="10"/>
      <c r="D33" s="6"/>
      <c r="E33" s="2"/>
      <c r="F33" s="16"/>
      <c r="G33" s="16"/>
    </row>
    <row r="34" spans="1:7" s="17" customFormat="1" ht="12.75">
      <c r="A34" s="34"/>
      <c r="B34" s="22"/>
      <c r="C34" s="10"/>
      <c r="D34" s="6"/>
      <c r="E34" s="2"/>
      <c r="F34" s="16"/>
      <c r="G34" s="16"/>
    </row>
    <row r="35" spans="1:7" s="17" customFormat="1" ht="12.75">
      <c r="A35" s="34"/>
      <c r="B35" s="22"/>
      <c r="C35" s="10"/>
      <c r="D35" s="6"/>
      <c r="E35" s="2"/>
      <c r="F35" s="16"/>
      <c r="G35" s="16"/>
    </row>
    <row r="36" spans="1:7" s="17" customFormat="1" ht="12.75">
      <c r="A36" s="34"/>
      <c r="B36" s="22"/>
      <c r="C36" s="10"/>
      <c r="D36" s="6"/>
      <c r="E36" s="2"/>
      <c r="F36" s="16"/>
      <c r="G36" s="16"/>
    </row>
    <row r="37" spans="1:7" s="17" customFormat="1" ht="12.75">
      <c r="A37" s="34"/>
      <c r="B37" s="22"/>
      <c r="C37" s="10"/>
      <c r="D37" s="6"/>
      <c r="E37" s="2"/>
      <c r="F37" s="16"/>
      <c r="G37" s="16"/>
    </row>
    <row r="38" spans="1:7" s="17" customFormat="1" ht="12.75">
      <c r="A38" s="34"/>
      <c r="B38" s="22"/>
      <c r="C38" s="10"/>
      <c r="D38" s="6"/>
      <c r="E38" s="2"/>
      <c r="F38" s="16"/>
      <c r="G38" s="16"/>
    </row>
    <row r="39" spans="1:7" s="17" customFormat="1" ht="12.75">
      <c r="A39" s="34"/>
      <c r="B39" s="22"/>
      <c r="C39" s="10"/>
      <c r="D39" s="6"/>
      <c r="E39" s="2"/>
      <c r="F39" s="16"/>
      <c r="G39" s="16"/>
    </row>
    <row r="40" spans="1:7" s="17" customFormat="1" ht="12.75">
      <c r="A40" s="34"/>
      <c r="B40" s="22"/>
      <c r="C40" s="10"/>
      <c r="D40" s="6"/>
      <c r="E40" s="2"/>
      <c r="F40" s="16"/>
      <c r="G40" s="16"/>
    </row>
    <row r="41" spans="1:7" s="17" customFormat="1" ht="12.75">
      <c r="A41" s="34"/>
      <c r="B41" s="22"/>
      <c r="C41" s="10"/>
      <c r="D41" s="6"/>
      <c r="E41" s="2"/>
      <c r="F41" s="16"/>
      <c r="G41" s="16"/>
    </row>
    <row r="42" spans="1:7" s="17" customFormat="1" ht="12.75">
      <c r="A42" s="34"/>
      <c r="B42" s="22"/>
      <c r="C42" s="10"/>
      <c r="D42" s="6"/>
      <c r="E42" s="2"/>
      <c r="F42" s="16"/>
      <c r="G42" s="16"/>
    </row>
    <row r="43" spans="1:7" s="17" customFormat="1" ht="12.75">
      <c r="A43" s="34"/>
      <c r="B43" s="22"/>
      <c r="C43" s="10"/>
      <c r="D43" s="6"/>
      <c r="E43" s="2"/>
      <c r="F43" s="16"/>
      <c r="G43" s="16"/>
    </row>
    <row r="44" spans="1:7" s="17" customFormat="1" ht="12.75">
      <c r="A44" s="34"/>
      <c r="B44" s="22"/>
      <c r="C44" s="10"/>
      <c r="D44" s="6"/>
      <c r="E44" s="2"/>
      <c r="F44" s="16"/>
      <c r="G44" s="16"/>
    </row>
    <row r="45" spans="1:7" s="17" customFormat="1" ht="12.75">
      <c r="A45" s="34"/>
      <c r="B45" s="22"/>
      <c r="C45" s="10"/>
      <c r="D45" s="6"/>
      <c r="E45" s="2"/>
      <c r="F45" s="16"/>
      <c r="G45" s="16"/>
    </row>
    <row r="46" spans="1:7" s="17" customFormat="1" ht="12.75">
      <c r="A46" s="34"/>
      <c r="B46" s="22"/>
      <c r="C46" s="10"/>
      <c r="D46" s="6"/>
      <c r="E46" s="2"/>
      <c r="F46" s="16"/>
      <c r="G46" s="16"/>
    </row>
    <row r="47" spans="1:7" s="17" customFormat="1" ht="12.75">
      <c r="A47" s="34"/>
      <c r="B47" s="22"/>
      <c r="C47" s="10"/>
      <c r="D47" s="6"/>
      <c r="E47" s="2"/>
      <c r="F47" s="16"/>
      <c r="G47" s="16"/>
    </row>
    <row r="48" spans="1:7" s="17" customFormat="1" ht="12.75">
      <c r="A48" s="34"/>
      <c r="B48" s="22"/>
      <c r="C48" s="10"/>
      <c r="D48" s="6"/>
      <c r="E48" s="2"/>
      <c r="F48" s="16"/>
      <c r="G48" s="16"/>
    </row>
    <row r="49" spans="1:7" s="17" customFormat="1" ht="12.75">
      <c r="A49" s="34"/>
      <c r="B49" s="22"/>
      <c r="C49" s="10"/>
      <c r="D49" s="6"/>
      <c r="E49" s="2"/>
      <c r="F49" s="16"/>
      <c r="G49" s="16"/>
    </row>
    <row r="50" spans="1:7" s="17" customFormat="1" ht="12.75">
      <c r="A50" s="34"/>
      <c r="B50" s="22"/>
      <c r="C50" s="10"/>
      <c r="D50" s="6"/>
      <c r="E50" s="2"/>
      <c r="F50" s="16"/>
      <c r="G50" s="16"/>
    </row>
    <row r="51" spans="1:7" s="17" customFormat="1" ht="12.75">
      <c r="A51" s="34"/>
      <c r="B51" s="22"/>
      <c r="C51" s="10"/>
      <c r="D51" s="6"/>
      <c r="E51" s="2"/>
      <c r="F51" s="16"/>
      <c r="G51" s="16"/>
    </row>
    <row r="52" spans="1:7" s="17" customFormat="1" ht="12.75">
      <c r="A52" s="34"/>
      <c r="B52" s="22"/>
      <c r="C52" s="10"/>
      <c r="D52" s="6"/>
      <c r="E52" s="2"/>
      <c r="F52" s="16"/>
      <c r="G52" s="16"/>
    </row>
    <row r="53" spans="1:7" s="17" customFormat="1" ht="12.75">
      <c r="A53" s="34"/>
      <c r="B53" s="22"/>
      <c r="C53" s="10"/>
      <c r="D53" s="6"/>
      <c r="E53" s="2"/>
      <c r="F53" s="16"/>
      <c r="G53" s="16"/>
    </row>
    <row r="54" spans="1:7" s="17" customFormat="1" ht="12.75">
      <c r="A54" s="34"/>
      <c r="B54" s="22"/>
      <c r="C54" s="10"/>
      <c r="D54" s="6"/>
      <c r="E54" s="2"/>
      <c r="F54" s="16"/>
      <c r="G54" s="16"/>
    </row>
    <row r="55" spans="1:7" s="17" customFormat="1" ht="12.75">
      <c r="A55" s="34"/>
      <c r="B55" s="22"/>
      <c r="C55" s="10"/>
      <c r="D55" s="6"/>
      <c r="E55" s="2"/>
      <c r="F55" s="16"/>
      <c r="G55" s="16"/>
    </row>
    <row r="56" spans="1:7" s="17" customFormat="1" ht="12.75">
      <c r="A56" s="34"/>
      <c r="B56" s="22"/>
      <c r="C56" s="10"/>
      <c r="D56" s="6"/>
      <c r="E56" s="2"/>
      <c r="F56" s="16"/>
      <c r="G56" s="16"/>
    </row>
    <row r="57" spans="1:7" s="17" customFormat="1" ht="12.75">
      <c r="A57" s="34"/>
      <c r="B57" s="22"/>
      <c r="C57" s="10"/>
      <c r="D57" s="6"/>
      <c r="E57" s="2"/>
      <c r="F57" s="16"/>
      <c r="G57" s="16"/>
    </row>
    <row r="58" spans="1:7" s="17" customFormat="1" ht="12.75">
      <c r="A58" s="34"/>
      <c r="B58" s="22"/>
      <c r="C58" s="10"/>
      <c r="D58" s="6"/>
      <c r="E58" s="2"/>
      <c r="F58" s="16"/>
      <c r="G58" s="16"/>
    </row>
    <row r="59" spans="1:7" s="17" customFormat="1" ht="12.75">
      <c r="A59" s="34"/>
      <c r="B59" s="22"/>
      <c r="C59" s="10"/>
      <c r="D59" s="6"/>
      <c r="E59" s="2"/>
      <c r="F59" s="16"/>
      <c r="G59" s="16"/>
    </row>
    <row r="60" spans="1:7" s="17" customFormat="1" ht="12.75">
      <c r="A60" s="34"/>
      <c r="B60" s="22"/>
      <c r="C60" s="10"/>
      <c r="D60" s="6"/>
      <c r="E60" s="2"/>
      <c r="F60" s="16"/>
      <c r="G60" s="16"/>
    </row>
    <row r="61" spans="1:7" s="17" customFormat="1" ht="12.75">
      <c r="A61" s="34"/>
      <c r="B61" s="22"/>
      <c r="C61" s="10"/>
      <c r="D61" s="6"/>
      <c r="E61" s="2"/>
      <c r="F61" s="16"/>
      <c r="G61" s="16"/>
    </row>
    <row r="62" spans="1:7" s="17" customFormat="1" ht="12.75">
      <c r="A62" s="34"/>
      <c r="B62" s="22"/>
      <c r="C62" s="10"/>
      <c r="D62" s="6"/>
      <c r="E62" s="2"/>
      <c r="F62" s="16"/>
      <c r="G62" s="16"/>
    </row>
    <row r="63" spans="1:7" s="17" customFormat="1" ht="12.75">
      <c r="A63" s="34"/>
      <c r="B63" s="22"/>
      <c r="C63" s="10"/>
      <c r="D63" s="6"/>
      <c r="E63" s="2"/>
      <c r="F63" s="16"/>
      <c r="G63" s="16"/>
    </row>
    <row r="64" spans="1:7" s="17" customFormat="1" ht="12.75">
      <c r="A64" s="34"/>
      <c r="B64" s="22"/>
      <c r="C64" s="10"/>
      <c r="D64" s="6"/>
      <c r="E64" s="2"/>
      <c r="F64" s="16"/>
      <c r="G64" s="16"/>
    </row>
    <row r="65" spans="1:7" s="17" customFormat="1" ht="12.75">
      <c r="A65" s="34"/>
      <c r="B65" s="22"/>
      <c r="C65" s="10"/>
      <c r="D65" s="6"/>
      <c r="E65" s="2"/>
      <c r="F65" s="16"/>
      <c r="G65" s="16"/>
    </row>
    <row r="66" spans="1:7" s="17" customFormat="1" ht="12.75">
      <c r="A66" s="34"/>
      <c r="B66" s="22"/>
      <c r="C66" s="10"/>
      <c r="D66" s="6"/>
      <c r="E66" s="2"/>
      <c r="F66" s="16"/>
      <c r="G66" s="16"/>
    </row>
    <row r="67" spans="1:7" s="17" customFormat="1" ht="12.75">
      <c r="A67" s="34"/>
      <c r="B67" s="22"/>
      <c r="C67" s="10"/>
      <c r="D67" s="6"/>
      <c r="E67" s="2"/>
      <c r="F67" s="16"/>
      <c r="G67" s="16"/>
    </row>
    <row r="68" spans="1:7" s="17" customFormat="1" ht="12.75">
      <c r="A68" s="34"/>
      <c r="B68" s="22"/>
      <c r="C68" s="10"/>
      <c r="D68" s="6"/>
      <c r="E68" s="2"/>
      <c r="F68" s="16"/>
      <c r="G68" s="16"/>
    </row>
    <row r="69" spans="1:7" s="17" customFormat="1" ht="12.75">
      <c r="A69" s="34"/>
      <c r="B69" s="22"/>
      <c r="C69" s="10"/>
      <c r="D69" s="6"/>
      <c r="E69" s="2"/>
      <c r="F69" s="16"/>
      <c r="G69" s="16"/>
    </row>
    <row r="70" spans="1:7" s="17" customFormat="1" ht="12.75">
      <c r="A70" s="34"/>
      <c r="B70" s="22"/>
      <c r="C70" s="10"/>
      <c r="D70" s="6"/>
      <c r="E70" s="2"/>
      <c r="F70" s="16"/>
      <c r="G70" s="16"/>
    </row>
    <row r="71" spans="1:7" s="17" customFormat="1" ht="12.75">
      <c r="A71" s="34"/>
      <c r="B71" s="22"/>
      <c r="C71" s="10"/>
      <c r="D71" s="6"/>
      <c r="E71" s="2"/>
      <c r="F71" s="16"/>
      <c r="G71" s="16"/>
    </row>
    <row r="72" spans="1:7" s="17" customFormat="1" ht="12.75">
      <c r="A72" s="34"/>
      <c r="B72" s="22"/>
      <c r="C72" s="10"/>
      <c r="D72" s="6"/>
      <c r="E72" s="2"/>
      <c r="F72" s="16"/>
      <c r="G72" s="16"/>
    </row>
    <row r="73" spans="1:7" s="17" customFormat="1" ht="12.75">
      <c r="A73" s="34"/>
      <c r="B73" s="22"/>
      <c r="C73" s="10"/>
      <c r="D73" s="6"/>
      <c r="E73" s="2"/>
      <c r="F73" s="16"/>
      <c r="G73" s="16"/>
    </row>
    <row r="74" spans="1:7" s="17" customFormat="1" ht="12.75">
      <c r="A74" s="34"/>
      <c r="B74" s="22"/>
      <c r="C74" s="10"/>
      <c r="D74" s="6"/>
      <c r="E74" s="2"/>
      <c r="F74" s="16"/>
      <c r="G74" s="16"/>
    </row>
    <row r="75" spans="1:7" s="17" customFormat="1" ht="12.75">
      <c r="A75" s="34"/>
      <c r="B75" s="22"/>
      <c r="C75" s="10"/>
      <c r="D75" s="6"/>
      <c r="E75" s="2"/>
      <c r="F75" s="16"/>
      <c r="G75" s="16"/>
    </row>
    <row r="76" spans="1:7" s="17" customFormat="1" ht="12.75">
      <c r="A76" s="34"/>
      <c r="B76" s="22"/>
      <c r="C76" s="10"/>
      <c r="D76" s="6"/>
      <c r="E76" s="2"/>
      <c r="F76" s="16"/>
      <c r="G76" s="16"/>
    </row>
    <row r="77" spans="1:7" s="17" customFormat="1" ht="12.75">
      <c r="A77" s="34"/>
      <c r="B77" s="22"/>
      <c r="C77" s="10"/>
      <c r="D77" s="6"/>
      <c r="E77" s="2"/>
      <c r="F77" s="16"/>
      <c r="G77" s="16"/>
    </row>
    <row r="78" spans="1:7" s="17" customFormat="1" ht="12.75">
      <c r="A78" s="34"/>
      <c r="B78" s="22"/>
      <c r="C78" s="10"/>
      <c r="D78" s="6"/>
      <c r="E78" s="2"/>
      <c r="F78" s="16"/>
      <c r="G78" s="16"/>
    </row>
    <row r="79" spans="1:7" s="17" customFormat="1" ht="12.75">
      <c r="A79" s="34"/>
      <c r="B79" s="22"/>
      <c r="C79" s="10"/>
      <c r="D79" s="6"/>
      <c r="E79" s="2"/>
      <c r="F79" s="16"/>
      <c r="G79" s="16"/>
    </row>
    <row r="80" spans="1:7" s="17" customFormat="1" ht="12.75">
      <c r="A80" s="34"/>
      <c r="B80" s="22"/>
      <c r="C80" s="10"/>
      <c r="D80" s="6"/>
      <c r="E80" s="2"/>
      <c r="F80" s="16"/>
      <c r="G80" s="16"/>
    </row>
    <row r="81" spans="1:7" s="17" customFormat="1" ht="12.75">
      <c r="A81" s="34"/>
      <c r="B81" s="22"/>
      <c r="C81" s="10"/>
      <c r="D81" s="6"/>
      <c r="E81" s="2"/>
      <c r="F81" s="16"/>
      <c r="G81" s="16"/>
    </row>
    <row r="82" spans="1:7" s="17" customFormat="1" ht="12.75">
      <c r="A82" s="34"/>
      <c r="B82" s="22"/>
      <c r="C82" s="10"/>
      <c r="D82" s="6"/>
      <c r="E82" s="2"/>
      <c r="F82" s="16"/>
      <c r="G82" s="16"/>
    </row>
    <row r="83" spans="1:7" s="17" customFormat="1" ht="12.75">
      <c r="A83" s="34"/>
      <c r="B83" s="22"/>
      <c r="C83" s="10"/>
      <c r="D83" s="6"/>
      <c r="E83" s="2"/>
      <c r="F83" s="16"/>
      <c r="G83" s="16"/>
    </row>
    <row r="84" spans="1:7" s="17" customFormat="1" ht="12.75">
      <c r="A84" s="34"/>
      <c r="B84" s="22"/>
      <c r="C84" s="10"/>
      <c r="D84" s="6"/>
      <c r="E84" s="2"/>
      <c r="F84" s="16"/>
      <c r="G84" s="16"/>
    </row>
    <row r="85" spans="1:7" s="17" customFormat="1" ht="12.75">
      <c r="A85" s="34"/>
      <c r="B85" s="22"/>
      <c r="C85" s="10"/>
      <c r="D85" s="6"/>
      <c r="E85" s="2"/>
      <c r="F85" s="16"/>
      <c r="G85" s="16"/>
    </row>
    <row r="86" spans="1:7" s="17" customFormat="1" ht="12.75">
      <c r="A86" s="34"/>
      <c r="B86" s="22"/>
      <c r="C86" s="10"/>
      <c r="D86" s="6"/>
      <c r="E86" s="2"/>
      <c r="F86" s="16"/>
      <c r="G86" s="16"/>
    </row>
    <row r="87" spans="1:7" s="17" customFormat="1" ht="12.75">
      <c r="A87" s="34"/>
      <c r="B87" s="22"/>
      <c r="C87" s="10"/>
      <c r="D87" s="6"/>
      <c r="E87" s="2"/>
      <c r="F87" s="16"/>
      <c r="G87" s="16"/>
    </row>
    <row r="88" spans="1:7" s="17" customFormat="1" ht="12.75">
      <c r="A88" s="34"/>
      <c r="B88" s="22"/>
      <c r="C88" s="10"/>
      <c r="D88" s="6"/>
      <c r="E88" s="2"/>
      <c r="F88" s="16"/>
      <c r="G88" s="16"/>
    </row>
    <row r="89" spans="1:7" s="17" customFormat="1" ht="12.75">
      <c r="A89" s="34"/>
      <c r="B89" s="22"/>
      <c r="C89" s="10"/>
      <c r="D89" s="6"/>
      <c r="E89" s="2"/>
      <c r="F89" s="16"/>
      <c r="G89" s="16"/>
    </row>
    <row r="90" spans="1:7" s="17" customFormat="1" ht="12.75">
      <c r="A90" s="34"/>
      <c r="B90" s="22"/>
      <c r="C90" s="10"/>
      <c r="D90" s="6"/>
      <c r="E90" s="2"/>
      <c r="F90" s="16"/>
      <c r="G90" s="16"/>
    </row>
    <row r="91" spans="1:7" s="17" customFormat="1" ht="12.75">
      <c r="A91" s="34"/>
      <c r="B91" s="22"/>
      <c r="C91" s="10"/>
      <c r="D91" s="6"/>
      <c r="E91" s="2"/>
      <c r="F91" s="16"/>
      <c r="G91" s="16"/>
    </row>
    <row r="92" spans="1:7" s="17" customFormat="1" ht="12.75">
      <c r="A92" s="34"/>
      <c r="B92" s="22"/>
      <c r="C92" s="10"/>
      <c r="D92" s="6"/>
      <c r="E92" s="2"/>
      <c r="F92" s="16"/>
      <c r="G92" s="16"/>
    </row>
    <row r="93" spans="1:7" s="17" customFormat="1" ht="12.75">
      <c r="A93" s="34"/>
      <c r="B93" s="22"/>
      <c r="C93" s="10"/>
      <c r="D93" s="6"/>
      <c r="E93" s="2"/>
      <c r="F93" s="16"/>
      <c r="G93" s="16"/>
    </row>
    <row r="94" spans="1:7" s="17" customFormat="1" ht="12.75">
      <c r="A94" s="34"/>
      <c r="B94" s="22"/>
      <c r="C94" s="10"/>
      <c r="D94" s="6"/>
      <c r="E94" s="2"/>
      <c r="F94" s="16"/>
      <c r="G94" s="16"/>
    </row>
    <row r="95" spans="1:7" s="17" customFormat="1" ht="12.75">
      <c r="A95" s="34"/>
      <c r="B95" s="22"/>
      <c r="C95" s="10"/>
      <c r="D95" s="6"/>
      <c r="E95" s="2"/>
      <c r="F95" s="16"/>
      <c r="G95" s="16"/>
    </row>
    <row r="96" spans="1:7" s="17" customFormat="1" ht="12.75">
      <c r="A96" s="34"/>
      <c r="B96" s="22"/>
      <c r="C96" s="10"/>
      <c r="D96" s="6"/>
      <c r="E96" s="2"/>
      <c r="F96" s="16"/>
      <c r="G96" s="16"/>
    </row>
    <row r="97" spans="1:7" s="17" customFormat="1" ht="12.75">
      <c r="A97" s="34"/>
      <c r="B97" s="22"/>
      <c r="C97" s="10"/>
      <c r="D97" s="6"/>
      <c r="E97" s="2"/>
      <c r="F97" s="16"/>
      <c r="G97" s="16"/>
    </row>
    <row r="98" spans="1:7" s="17" customFormat="1" ht="12.75">
      <c r="A98" s="34"/>
      <c r="B98" s="22"/>
      <c r="C98" s="10"/>
      <c r="D98" s="6"/>
      <c r="E98" s="2"/>
      <c r="F98" s="16"/>
      <c r="G98" s="16"/>
    </row>
    <row r="99" spans="1:7" s="17" customFormat="1" ht="12.75">
      <c r="A99" s="34"/>
      <c r="B99" s="22"/>
      <c r="C99" s="10"/>
      <c r="D99" s="6"/>
      <c r="E99" s="2"/>
      <c r="F99" s="16"/>
      <c r="G99" s="16"/>
    </row>
    <row r="100" spans="1:7" s="17" customFormat="1" ht="12.75">
      <c r="A100" s="34"/>
      <c r="B100" s="22"/>
      <c r="C100" s="10"/>
      <c r="D100" s="6"/>
      <c r="E100" s="2"/>
      <c r="F100" s="16"/>
      <c r="G100" s="16"/>
    </row>
    <row r="101" spans="1:7" s="17" customFormat="1" ht="12.75">
      <c r="A101" s="34"/>
      <c r="B101" s="22"/>
      <c r="C101" s="10"/>
      <c r="D101" s="6"/>
      <c r="E101" s="2"/>
      <c r="F101" s="16"/>
      <c r="G101" s="16"/>
    </row>
    <row r="102" spans="1:7" s="17" customFormat="1" ht="12.75">
      <c r="A102" s="34"/>
      <c r="B102" s="22"/>
      <c r="C102" s="10"/>
      <c r="D102" s="6"/>
      <c r="E102" s="2"/>
      <c r="F102" s="16"/>
      <c r="G102" s="16"/>
    </row>
    <row r="103" spans="1:7" s="17" customFormat="1" ht="12.75">
      <c r="A103" s="34"/>
      <c r="B103" s="22"/>
      <c r="C103" s="10"/>
      <c r="D103" s="6"/>
      <c r="E103" s="2"/>
      <c r="F103" s="16"/>
      <c r="G103" s="16"/>
    </row>
    <row r="104" spans="1:7" s="17" customFormat="1" ht="12.75">
      <c r="A104" s="34"/>
      <c r="B104" s="22"/>
      <c r="C104" s="10"/>
      <c r="D104" s="6"/>
      <c r="E104" s="2"/>
      <c r="F104" s="16"/>
      <c r="G104" s="16"/>
    </row>
    <row r="105" spans="1:7" s="17" customFormat="1" ht="12.75">
      <c r="A105" s="34"/>
      <c r="B105" s="22"/>
      <c r="C105" s="10"/>
      <c r="D105" s="6"/>
      <c r="E105" s="2"/>
      <c r="F105" s="16"/>
      <c r="G105" s="16"/>
    </row>
    <row r="106" spans="1:7" s="17" customFormat="1" ht="12.75">
      <c r="A106" s="34"/>
      <c r="B106" s="22"/>
      <c r="C106" s="10"/>
      <c r="D106" s="6"/>
      <c r="E106" s="2"/>
      <c r="F106" s="16"/>
      <c r="G106" s="16"/>
    </row>
    <row r="107" spans="1:7" s="17" customFormat="1" ht="12.75">
      <c r="A107" s="34"/>
      <c r="B107" s="22"/>
      <c r="C107" s="10"/>
      <c r="D107" s="6"/>
      <c r="E107" s="2"/>
      <c r="F107" s="16"/>
      <c r="G107" s="16"/>
    </row>
    <row r="108" spans="1:7" s="17" customFormat="1" ht="12.75">
      <c r="A108" s="34"/>
      <c r="B108" s="22"/>
      <c r="C108" s="10"/>
      <c r="D108" s="6"/>
      <c r="E108" s="2"/>
      <c r="F108" s="16"/>
      <c r="G108" s="16"/>
    </row>
    <row r="109" spans="1:7" s="17" customFormat="1" ht="12.75">
      <c r="A109" s="34"/>
      <c r="B109" s="22"/>
      <c r="C109" s="10"/>
      <c r="D109" s="6"/>
      <c r="E109" s="2"/>
      <c r="F109" s="16"/>
      <c r="G109" s="16"/>
    </row>
    <row r="110" spans="1:7" s="17" customFormat="1" ht="12.75">
      <c r="A110" s="34"/>
      <c r="B110" s="22"/>
      <c r="C110" s="10"/>
      <c r="D110" s="6"/>
      <c r="E110" s="2"/>
      <c r="F110" s="16"/>
      <c r="G110" s="16"/>
    </row>
    <row r="111" spans="1:7" s="17" customFormat="1" ht="12.75">
      <c r="A111" s="34"/>
      <c r="B111" s="22"/>
      <c r="C111" s="10"/>
      <c r="D111" s="6"/>
      <c r="E111" s="2"/>
      <c r="F111" s="16"/>
      <c r="G111" s="16"/>
    </row>
    <row r="112" spans="1:7" s="17" customFormat="1" ht="12.75">
      <c r="A112" s="34"/>
      <c r="B112" s="22"/>
      <c r="C112" s="10"/>
      <c r="D112" s="6"/>
      <c r="E112" s="2"/>
      <c r="F112" s="16"/>
      <c r="G112" s="16"/>
    </row>
    <row r="113" spans="1:7" s="17" customFormat="1" ht="12.75">
      <c r="A113" s="34"/>
      <c r="B113" s="22"/>
      <c r="C113" s="10"/>
      <c r="D113" s="6"/>
      <c r="E113" s="2"/>
      <c r="F113" s="16"/>
      <c r="G113" s="16"/>
    </row>
    <row r="114" spans="1:7" s="17" customFormat="1" ht="12.75">
      <c r="A114" s="34"/>
      <c r="B114" s="22"/>
      <c r="C114" s="10"/>
      <c r="D114" s="6"/>
      <c r="E114" s="2"/>
      <c r="F114" s="16"/>
      <c r="G114" s="16"/>
    </row>
    <row r="115" spans="1:7" s="17" customFormat="1" ht="12.75">
      <c r="A115" s="34"/>
      <c r="B115" s="22"/>
      <c r="C115" s="10"/>
      <c r="D115" s="6"/>
      <c r="E115" s="2"/>
      <c r="F115" s="16"/>
      <c r="G115" s="16"/>
    </row>
    <row r="116" spans="1:7" s="17" customFormat="1" ht="12.75">
      <c r="A116" s="34"/>
      <c r="B116" s="22"/>
      <c r="C116" s="10"/>
      <c r="D116" s="6"/>
      <c r="E116" s="2"/>
      <c r="F116" s="16"/>
      <c r="G116" s="16"/>
    </row>
    <row r="117" spans="1:7" s="17" customFormat="1" ht="12.75">
      <c r="A117" s="34"/>
      <c r="B117" s="22"/>
      <c r="C117" s="10"/>
      <c r="D117" s="6"/>
      <c r="E117" s="2"/>
      <c r="F117" s="16"/>
      <c r="G117" s="16"/>
    </row>
    <row r="118" spans="1:7" s="17" customFormat="1" ht="12.75">
      <c r="A118" s="34"/>
      <c r="B118" s="22"/>
      <c r="C118" s="10"/>
      <c r="D118" s="6"/>
      <c r="E118" s="2"/>
      <c r="F118" s="16"/>
      <c r="G118" s="16"/>
    </row>
    <row r="119" spans="1:7" s="17" customFormat="1" ht="12.75">
      <c r="A119" s="34"/>
      <c r="B119" s="22"/>
      <c r="C119" s="10"/>
      <c r="D119" s="6"/>
      <c r="E119" s="2"/>
      <c r="F119" s="16"/>
      <c r="G119" s="16"/>
    </row>
    <row r="120" spans="1:7" s="17" customFormat="1" ht="12.75">
      <c r="A120" s="34"/>
      <c r="B120" s="22"/>
      <c r="C120" s="10"/>
      <c r="D120" s="6"/>
      <c r="E120" s="2"/>
      <c r="F120" s="16"/>
      <c r="G120" s="16"/>
    </row>
    <row r="121" spans="1:7" s="17" customFormat="1" ht="12.75">
      <c r="A121" s="34"/>
      <c r="B121" s="22"/>
      <c r="C121" s="10"/>
      <c r="D121" s="6"/>
      <c r="E121" s="2"/>
      <c r="F121" s="16"/>
      <c r="G121" s="16"/>
    </row>
    <row r="122" spans="1:7" s="17" customFormat="1" ht="12.75">
      <c r="A122" s="34"/>
      <c r="B122" s="22"/>
      <c r="C122" s="10"/>
      <c r="D122" s="6"/>
      <c r="E122" s="2"/>
      <c r="F122" s="16"/>
      <c r="G122" s="16"/>
    </row>
    <row r="123" spans="1:7" s="17" customFormat="1" ht="12.75">
      <c r="A123" s="34"/>
      <c r="B123" s="22"/>
      <c r="C123" s="10"/>
      <c r="D123" s="6"/>
      <c r="E123" s="2"/>
      <c r="F123" s="16"/>
      <c r="G123" s="16"/>
    </row>
    <row r="124" spans="1:7" s="17" customFormat="1" ht="12.75">
      <c r="A124" s="34"/>
      <c r="B124" s="22"/>
      <c r="C124" s="10"/>
      <c r="D124" s="6"/>
      <c r="E124" s="2"/>
      <c r="F124" s="16"/>
      <c r="G124" s="16"/>
    </row>
    <row r="125" spans="1:7" s="17" customFormat="1" ht="12.75">
      <c r="A125" s="34"/>
      <c r="B125" s="22"/>
      <c r="C125" s="10"/>
      <c r="D125" s="6"/>
      <c r="E125" s="2"/>
      <c r="F125" s="16"/>
      <c r="G125" s="16"/>
    </row>
    <row r="126" spans="1:7" s="17" customFormat="1" ht="12.75">
      <c r="A126" s="34"/>
      <c r="B126" s="22"/>
      <c r="C126" s="10"/>
      <c r="D126" s="6"/>
      <c r="E126" s="2"/>
      <c r="F126" s="16"/>
      <c r="G126" s="16"/>
    </row>
    <row r="127" spans="1:7" s="17" customFormat="1" ht="12.75">
      <c r="A127" s="34"/>
      <c r="B127" s="22"/>
      <c r="C127" s="10"/>
      <c r="D127" s="6"/>
      <c r="E127" s="2"/>
      <c r="F127" s="16"/>
      <c r="G127" s="16"/>
    </row>
    <row r="128" spans="1:7" s="17" customFormat="1" ht="12.75">
      <c r="A128" s="34"/>
      <c r="B128" s="22"/>
      <c r="C128" s="10"/>
      <c r="D128" s="6"/>
      <c r="E128" s="2"/>
      <c r="F128" s="16"/>
      <c r="G128" s="16"/>
    </row>
    <row r="129" spans="1:7" s="17" customFormat="1" ht="12.75">
      <c r="A129" s="34"/>
      <c r="B129" s="22"/>
      <c r="C129" s="10"/>
      <c r="D129" s="6"/>
      <c r="E129" s="2"/>
      <c r="F129" s="16"/>
      <c r="G129" s="16"/>
    </row>
    <row r="130" spans="1:7" s="17" customFormat="1" ht="12.75">
      <c r="A130" s="34"/>
      <c r="B130" s="22"/>
      <c r="C130" s="10"/>
      <c r="D130" s="6"/>
      <c r="E130" s="2"/>
      <c r="F130" s="16"/>
      <c r="G130" s="16"/>
    </row>
    <row r="131" spans="1:7" s="17" customFormat="1" ht="12.75">
      <c r="A131" s="34"/>
      <c r="B131" s="22"/>
      <c r="C131" s="10"/>
      <c r="D131" s="6"/>
      <c r="E131" s="2"/>
      <c r="F131" s="16"/>
      <c r="G131" s="16"/>
    </row>
    <row r="132" spans="1:7" s="17" customFormat="1" ht="12.75">
      <c r="A132" s="34"/>
      <c r="B132" s="22"/>
      <c r="C132" s="10"/>
      <c r="D132" s="6"/>
      <c r="E132" s="2"/>
      <c r="F132" s="16"/>
      <c r="G132" s="16"/>
    </row>
    <row r="133" spans="1:7" s="17" customFormat="1" ht="12.75">
      <c r="A133" s="34"/>
      <c r="B133" s="22"/>
      <c r="C133" s="10"/>
      <c r="D133" s="6"/>
      <c r="E133" s="2"/>
      <c r="F133" s="16"/>
      <c r="G133" s="16"/>
    </row>
    <row r="134" spans="1:7" s="17" customFormat="1" ht="12.75">
      <c r="A134" s="34"/>
      <c r="B134" s="22"/>
      <c r="C134" s="10"/>
      <c r="D134" s="6"/>
      <c r="E134" s="2"/>
      <c r="F134" s="16"/>
      <c r="G134" s="16"/>
    </row>
    <row r="135" spans="1:7" s="17" customFormat="1" ht="12.75">
      <c r="A135" s="34"/>
      <c r="B135" s="22"/>
      <c r="C135" s="10"/>
      <c r="D135" s="6"/>
      <c r="E135" s="2"/>
      <c r="F135" s="16"/>
      <c r="G135" s="16"/>
    </row>
    <row r="136" spans="1:7" s="17" customFormat="1" ht="12.75">
      <c r="A136" s="34"/>
      <c r="B136" s="22"/>
      <c r="C136" s="10"/>
      <c r="D136" s="6"/>
      <c r="E136" s="2"/>
      <c r="F136" s="16"/>
      <c r="G136" s="16"/>
    </row>
    <row r="137" spans="1:7" s="17" customFormat="1" ht="12.75">
      <c r="A137" s="34"/>
      <c r="B137" s="22"/>
      <c r="C137" s="10"/>
      <c r="D137" s="6"/>
      <c r="E137" s="2"/>
      <c r="F137" s="16"/>
      <c r="G137" s="16"/>
    </row>
    <row r="138" spans="1:7" s="17" customFormat="1" ht="12.75">
      <c r="A138" s="34"/>
      <c r="B138" s="22"/>
      <c r="C138" s="10"/>
      <c r="D138" s="6"/>
      <c r="E138" s="2"/>
      <c r="F138" s="16"/>
      <c r="G138" s="16"/>
    </row>
    <row r="139" spans="1:7" s="17" customFormat="1" ht="12.75">
      <c r="A139" s="34"/>
      <c r="B139" s="22"/>
      <c r="C139" s="10"/>
      <c r="D139" s="6"/>
      <c r="E139" s="2"/>
      <c r="F139" s="16"/>
      <c r="G139" s="16"/>
    </row>
    <row r="140" spans="1:7" s="17" customFormat="1" ht="12.75">
      <c r="A140" s="34"/>
      <c r="B140" s="22"/>
      <c r="C140" s="10"/>
      <c r="D140" s="6"/>
      <c r="E140" s="2"/>
      <c r="F140" s="16"/>
      <c r="G140" s="16"/>
    </row>
    <row r="141" spans="1:7" s="17" customFormat="1" ht="12.75">
      <c r="A141" s="34"/>
      <c r="B141" s="22"/>
      <c r="C141" s="10"/>
      <c r="D141" s="6"/>
      <c r="E141" s="2"/>
      <c r="F141" s="16"/>
      <c r="G141" s="16"/>
    </row>
    <row r="142" spans="1:7" s="17" customFormat="1" ht="12.75">
      <c r="A142" s="34"/>
      <c r="B142" s="22"/>
      <c r="C142" s="10"/>
      <c r="D142" s="6"/>
      <c r="E142" s="2"/>
      <c r="F142" s="16"/>
      <c r="G142" s="16"/>
    </row>
    <row r="143" spans="1:7" s="17" customFormat="1" ht="12.75">
      <c r="A143" s="34"/>
      <c r="B143" s="22"/>
      <c r="C143" s="10"/>
      <c r="D143" s="6"/>
      <c r="E143" s="2"/>
      <c r="F143" s="16"/>
      <c r="G143" s="16"/>
    </row>
    <row r="144" spans="1:7" s="17" customFormat="1" ht="12.75">
      <c r="A144" s="34"/>
      <c r="B144" s="22"/>
      <c r="C144" s="10"/>
      <c r="D144" s="6"/>
      <c r="E144" s="2"/>
      <c r="F144" s="16"/>
      <c r="G144" s="16"/>
    </row>
    <row r="145" spans="1:7" s="17" customFormat="1" ht="12.75">
      <c r="A145" s="34"/>
      <c r="B145" s="22"/>
      <c r="C145" s="10"/>
      <c r="D145" s="6"/>
      <c r="E145" s="2"/>
      <c r="F145" s="16"/>
      <c r="G145" s="16"/>
    </row>
    <row r="146" spans="1:7" s="17" customFormat="1" ht="12.75">
      <c r="A146" s="34"/>
      <c r="B146" s="22"/>
      <c r="C146" s="10"/>
      <c r="D146" s="6"/>
      <c r="E146" s="2"/>
      <c r="F146" s="16"/>
      <c r="G146" s="16"/>
    </row>
    <row r="147" spans="1:7" s="17" customFormat="1" ht="12.75">
      <c r="A147" s="34"/>
      <c r="B147" s="22"/>
      <c r="C147" s="10"/>
      <c r="D147" s="6"/>
      <c r="E147" s="2"/>
      <c r="F147" s="16"/>
      <c r="G147" s="16"/>
    </row>
    <row r="148" spans="1:7" s="17" customFormat="1" ht="12.75">
      <c r="A148" s="34"/>
      <c r="B148" s="22"/>
      <c r="C148" s="10"/>
      <c r="D148" s="6"/>
      <c r="E148" s="2"/>
      <c r="F148" s="16"/>
      <c r="G148" s="16"/>
    </row>
    <row r="149" spans="1:7" s="17" customFormat="1" ht="12.75">
      <c r="A149" s="34"/>
      <c r="B149" s="22"/>
      <c r="C149" s="10"/>
      <c r="D149" s="6"/>
      <c r="E149" s="2"/>
      <c r="F149" s="16"/>
      <c r="G149" s="16"/>
    </row>
    <row r="150" spans="1:7" s="17" customFormat="1" ht="12.75">
      <c r="A150" s="34"/>
      <c r="B150" s="22"/>
      <c r="C150" s="10"/>
      <c r="D150" s="6"/>
      <c r="E150" s="2"/>
      <c r="F150" s="16"/>
      <c r="G150" s="16"/>
    </row>
    <row r="151" spans="1:7" s="17" customFormat="1" ht="12.75">
      <c r="A151" s="34"/>
      <c r="B151" s="22"/>
      <c r="C151" s="10"/>
      <c r="D151" s="6"/>
      <c r="E151" s="2"/>
      <c r="F151" s="16"/>
      <c r="G151" s="16"/>
    </row>
    <row r="152" spans="1:7" s="17" customFormat="1" ht="12.75">
      <c r="A152" s="34"/>
      <c r="B152" s="22"/>
      <c r="C152" s="10"/>
      <c r="D152" s="6"/>
      <c r="E152" s="2"/>
      <c r="F152" s="16"/>
      <c r="G152" s="16"/>
    </row>
    <row r="153" spans="1:7" s="17" customFormat="1" ht="12.75">
      <c r="A153" s="34"/>
      <c r="B153" s="22"/>
      <c r="C153" s="10"/>
      <c r="D153" s="6"/>
      <c r="E153" s="2"/>
      <c r="F153" s="16"/>
      <c r="G153" s="16"/>
    </row>
    <row r="154" spans="1:7" s="17" customFormat="1" ht="12.75">
      <c r="A154" s="34"/>
      <c r="B154" s="22"/>
      <c r="C154" s="10"/>
      <c r="D154" s="6"/>
      <c r="E154" s="2"/>
      <c r="F154" s="16"/>
      <c r="G154" s="16"/>
    </row>
    <row r="155" spans="1:7" s="17" customFormat="1" ht="12.75">
      <c r="A155" s="34"/>
      <c r="B155" s="22"/>
      <c r="C155" s="10"/>
      <c r="D155" s="6"/>
      <c r="E155" s="2"/>
      <c r="F155" s="16"/>
      <c r="G155" s="16"/>
    </row>
    <row r="156" spans="1:7" s="17" customFormat="1" ht="12.75">
      <c r="A156" s="34"/>
      <c r="B156" s="22"/>
      <c r="C156" s="10"/>
      <c r="D156" s="6"/>
      <c r="E156" s="2"/>
      <c r="F156" s="16"/>
      <c r="G156" s="16"/>
    </row>
    <row r="157" spans="1:7" s="17" customFormat="1" ht="12.75">
      <c r="A157" s="34"/>
      <c r="B157" s="22"/>
      <c r="C157" s="10"/>
      <c r="D157" s="6"/>
      <c r="E157" s="2"/>
      <c r="F157" s="16"/>
      <c r="G157" s="16"/>
    </row>
    <row r="158" spans="1:7" s="17" customFormat="1" ht="12.75">
      <c r="A158" s="34"/>
      <c r="B158" s="22"/>
      <c r="C158" s="10"/>
      <c r="D158" s="6"/>
      <c r="E158" s="2"/>
      <c r="F158" s="16"/>
      <c r="G158" s="16"/>
    </row>
    <row r="159" spans="1:7" s="17" customFormat="1" ht="12.75">
      <c r="A159" s="34"/>
      <c r="B159" s="22"/>
      <c r="C159" s="10"/>
      <c r="D159" s="6"/>
      <c r="E159" s="2"/>
      <c r="F159" s="16"/>
      <c r="G159" s="16"/>
    </row>
    <row r="160" spans="1:7" s="17" customFormat="1" ht="12.75">
      <c r="A160" s="34"/>
      <c r="B160" s="22"/>
      <c r="C160" s="10"/>
      <c r="D160" s="6"/>
      <c r="E160" s="2"/>
      <c r="F160" s="16"/>
      <c r="G160" s="16"/>
    </row>
    <row r="161" spans="1:7" s="17" customFormat="1" ht="12.75">
      <c r="A161" s="34"/>
      <c r="B161" s="22"/>
      <c r="C161" s="10"/>
      <c r="D161" s="6"/>
      <c r="E161" s="2"/>
      <c r="F161" s="16"/>
      <c r="G161" s="16"/>
    </row>
    <row r="162" spans="1:7" s="17" customFormat="1" ht="12.75">
      <c r="A162" s="34"/>
      <c r="B162" s="22"/>
      <c r="C162" s="10"/>
      <c r="D162" s="6"/>
      <c r="E162" s="2"/>
      <c r="F162" s="16"/>
      <c r="G162" s="16"/>
    </row>
    <row r="163" spans="1:7" s="17" customFormat="1" ht="12.75">
      <c r="A163" s="34"/>
      <c r="B163" s="22"/>
      <c r="C163" s="10"/>
      <c r="D163" s="6"/>
      <c r="E163" s="2"/>
      <c r="F163" s="16"/>
      <c r="G163" s="16"/>
    </row>
    <row r="164" spans="1:7" s="17" customFormat="1" ht="12.75">
      <c r="A164" s="34"/>
      <c r="B164" s="22"/>
      <c r="C164" s="10"/>
      <c r="D164" s="6"/>
      <c r="E164" s="2"/>
      <c r="F164" s="16"/>
      <c r="G164" s="16"/>
    </row>
    <row r="165" spans="1:7" s="17" customFormat="1" ht="12.75">
      <c r="A165" s="34"/>
      <c r="B165" s="22"/>
      <c r="C165" s="10"/>
      <c r="D165" s="6"/>
      <c r="E165" s="2"/>
      <c r="F165" s="16"/>
      <c r="G165" s="16"/>
    </row>
    <row r="166" spans="1:7" s="17" customFormat="1" ht="12.75">
      <c r="A166" s="34"/>
      <c r="B166" s="22"/>
      <c r="C166" s="10"/>
      <c r="D166" s="6"/>
      <c r="E166" s="2"/>
      <c r="F166" s="16"/>
      <c r="G166" s="16"/>
    </row>
    <row r="167" spans="1:7" s="17" customFormat="1" ht="12.75">
      <c r="A167" s="34"/>
      <c r="B167" s="22"/>
      <c r="C167" s="10"/>
      <c r="D167" s="6"/>
      <c r="E167" s="2"/>
      <c r="F167" s="16"/>
      <c r="G167" s="16"/>
    </row>
    <row r="168" spans="1:7" s="17" customFormat="1" ht="12.75">
      <c r="A168" s="34"/>
      <c r="B168" s="22"/>
      <c r="C168" s="10"/>
      <c r="D168" s="6"/>
      <c r="E168" s="2"/>
      <c r="F168" s="16"/>
      <c r="G168" s="16"/>
    </row>
    <row r="169" spans="1:7" s="17" customFormat="1" ht="12.75">
      <c r="A169" s="34"/>
      <c r="B169" s="22"/>
      <c r="C169" s="10"/>
      <c r="D169" s="6"/>
      <c r="E169" s="2"/>
      <c r="F169" s="16"/>
      <c r="G169" s="16"/>
    </row>
    <row r="170" spans="1:7" s="17" customFormat="1" ht="12.75">
      <c r="A170" s="34"/>
      <c r="B170" s="22"/>
      <c r="C170" s="10"/>
      <c r="D170" s="6"/>
      <c r="E170" s="2"/>
      <c r="F170" s="16"/>
      <c r="G170" s="16"/>
    </row>
    <row r="171" spans="1:7" s="17" customFormat="1" ht="12.75">
      <c r="A171" s="34"/>
      <c r="B171" s="22"/>
      <c r="C171" s="10"/>
      <c r="D171" s="6"/>
      <c r="E171" s="2"/>
      <c r="F171" s="16"/>
      <c r="G171" s="16"/>
    </row>
    <row r="172" spans="1:7" s="17" customFormat="1" ht="12.75">
      <c r="A172" s="34"/>
      <c r="B172" s="22"/>
      <c r="C172" s="10"/>
      <c r="D172" s="6"/>
      <c r="E172" s="2"/>
      <c r="F172" s="16"/>
      <c r="G172" s="16"/>
    </row>
    <row r="173" spans="1:7" s="17" customFormat="1" ht="12.75">
      <c r="A173" s="34"/>
      <c r="B173" s="22"/>
      <c r="C173" s="10"/>
      <c r="D173" s="6"/>
      <c r="E173" s="2"/>
      <c r="F173" s="16"/>
      <c r="G173" s="16"/>
    </row>
    <row r="174" spans="1:7" s="17" customFormat="1" ht="12.75">
      <c r="A174" s="34"/>
      <c r="B174" s="22"/>
      <c r="C174" s="10"/>
      <c r="D174" s="6"/>
      <c r="E174" s="2"/>
      <c r="F174" s="16"/>
      <c r="G174" s="16"/>
    </row>
    <row r="175" spans="1:7" s="17" customFormat="1" ht="12.75">
      <c r="A175" s="34"/>
      <c r="B175" s="22"/>
      <c r="C175" s="10"/>
      <c r="D175" s="6"/>
      <c r="E175" s="2"/>
      <c r="F175" s="16"/>
      <c r="G175" s="16"/>
    </row>
    <row r="176" spans="1:7" s="17" customFormat="1" ht="12.75">
      <c r="A176" s="34"/>
      <c r="B176" s="22"/>
      <c r="C176" s="10"/>
      <c r="D176" s="6"/>
      <c r="E176" s="2"/>
      <c r="F176" s="16"/>
      <c r="G176" s="16"/>
    </row>
    <row r="177" spans="1:7" s="17" customFormat="1" ht="12.75">
      <c r="A177" s="34"/>
      <c r="B177" s="22"/>
      <c r="C177" s="10"/>
      <c r="D177" s="6"/>
      <c r="E177" s="2"/>
      <c r="F177" s="16"/>
      <c r="G177" s="16"/>
    </row>
    <row r="178" spans="1:7" s="17" customFormat="1" ht="12.75">
      <c r="A178" s="34"/>
      <c r="B178" s="22"/>
      <c r="C178" s="10"/>
      <c r="D178" s="6"/>
      <c r="E178" s="2"/>
      <c r="F178" s="16"/>
      <c r="G178" s="16"/>
    </row>
    <row r="179" spans="1:7" s="17" customFormat="1" ht="12.75">
      <c r="A179" s="34"/>
      <c r="B179" s="22"/>
      <c r="C179" s="10"/>
      <c r="D179" s="6"/>
      <c r="E179" s="2"/>
      <c r="F179" s="16"/>
      <c r="G179" s="16"/>
    </row>
    <row r="180" spans="1:7" s="17" customFormat="1" ht="12.75">
      <c r="A180" s="34"/>
      <c r="B180" s="22"/>
      <c r="C180" s="10"/>
      <c r="D180" s="6"/>
      <c r="E180" s="2"/>
      <c r="F180" s="16"/>
      <c r="G180" s="16"/>
    </row>
    <row r="181" spans="1:7" s="17" customFormat="1" ht="12.75">
      <c r="A181" s="34"/>
      <c r="B181" s="22"/>
      <c r="C181" s="10"/>
      <c r="D181" s="6"/>
      <c r="E181" s="2"/>
      <c r="F181" s="16"/>
      <c r="G181" s="16"/>
    </row>
    <row r="182" spans="1:7" s="17" customFormat="1" ht="12.75">
      <c r="A182" s="34"/>
      <c r="B182" s="22"/>
      <c r="C182" s="10"/>
      <c r="D182" s="6"/>
      <c r="E182" s="2"/>
      <c r="F182" s="16"/>
      <c r="G182" s="16"/>
    </row>
    <row r="183" spans="1:7" s="17" customFormat="1" ht="12.75">
      <c r="A183" s="34"/>
      <c r="B183" s="22"/>
      <c r="C183" s="10"/>
      <c r="D183" s="6"/>
      <c r="E183" s="2"/>
      <c r="F183" s="16"/>
      <c r="G183" s="16"/>
    </row>
    <row r="184" spans="1:7" s="17" customFormat="1" ht="12.75">
      <c r="A184" s="34"/>
      <c r="B184" s="22"/>
      <c r="C184" s="10"/>
      <c r="D184" s="6"/>
      <c r="E184" s="2"/>
      <c r="F184" s="16"/>
      <c r="G184" s="16"/>
    </row>
    <row r="185" spans="1:7" s="17" customFormat="1" ht="12.75">
      <c r="A185" s="34"/>
      <c r="B185" s="22"/>
      <c r="C185" s="10"/>
      <c r="D185" s="6"/>
      <c r="E185" s="2"/>
      <c r="F185" s="16"/>
      <c r="G185" s="16"/>
    </row>
    <row r="186" spans="1:7" s="17" customFormat="1" ht="12.75">
      <c r="A186" s="34"/>
      <c r="B186" s="22"/>
      <c r="C186" s="10"/>
      <c r="D186" s="6"/>
      <c r="E186" s="2"/>
      <c r="F186" s="16"/>
      <c r="G186" s="16"/>
    </row>
    <row r="187" spans="1:7" s="17" customFormat="1" ht="12.75">
      <c r="A187" s="34"/>
      <c r="B187" s="22"/>
      <c r="C187" s="10"/>
      <c r="D187" s="6"/>
      <c r="E187" s="2"/>
      <c r="F187" s="16"/>
      <c r="G187" s="16"/>
    </row>
    <row r="188" spans="1:7" s="17" customFormat="1" ht="12.75">
      <c r="A188" s="34"/>
      <c r="B188" s="22"/>
      <c r="C188" s="10"/>
      <c r="D188" s="6"/>
      <c r="E188" s="2"/>
      <c r="F188" s="16"/>
      <c r="G188" s="16"/>
    </row>
    <row r="189" spans="1:7" s="17" customFormat="1" ht="12.75">
      <c r="A189" s="34"/>
      <c r="B189" s="22"/>
      <c r="C189" s="10"/>
      <c r="D189" s="6"/>
      <c r="E189" s="2"/>
      <c r="F189" s="16"/>
      <c r="G189" s="16"/>
    </row>
    <row r="190" spans="1:7" s="17" customFormat="1" ht="12.75">
      <c r="A190" s="34"/>
      <c r="B190" s="22"/>
      <c r="C190" s="10"/>
      <c r="D190" s="6"/>
      <c r="E190" s="2"/>
      <c r="F190" s="16"/>
      <c r="G190" s="16"/>
    </row>
    <row r="191" spans="1:7" s="17" customFormat="1" ht="12.75">
      <c r="A191" s="34"/>
      <c r="B191" s="22"/>
      <c r="C191" s="10"/>
      <c r="D191" s="6"/>
      <c r="E191" s="2"/>
      <c r="F191" s="16"/>
      <c r="G191" s="16"/>
    </row>
    <row r="192" spans="1:7" s="17" customFormat="1" ht="12.75">
      <c r="A192" s="34"/>
      <c r="B192" s="22"/>
      <c r="C192" s="10"/>
      <c r="D192" s="6"/>
      <c r="E192" s="2"/>
      <c r="F192" s="16"/>
      <c r="G192" s="16"/>
    </row>
    <row r="193" spans="1:7" s="17" customFormat="1" ht="12.75">
      <c r="A193" s="34"/>
      <c r="B193" s="22"/>
      <c r="C193" s="10"/>
      <c r="D193" s="6"/>
      <c r="E193" s="2"/>
      <c r="F193" s="16"/>
      <c r="G193" s="16"/>
    </row>
    <row r="194" spans="1:7" s="17" customFormat="1" ht="12.75">
      <c r="A194" s="34"/>
      <c r="B194" s="22"/>
      <c r="C194" s="10"/>
      <c r="D194" s="6"/>
      <c r="E194" s="2"/>
      <c r="F194" s="16"/>
      <c r="G194" s="16"/>
    </row>
    <row r="195" spans="1:7" s="17" customFormat="1" ht="12.75">
      <c r="A195" s="34"/>
      <c r="B195" s="22"/>
      <c r="C195" s="10"/>
      <c r="D195" s="6"/>
      <c r="E195" s="2"/>
      <c r="F195" s="16"/>
      <c r="G195" s="16"/>
    </row>
    <row r="196" spans="1:7" s="17" customFormat="1" ht="12.75">
      <c r="A196" s="34"/>
      <c r="B196" s="22"/>
      <c r="C196" s="10"/>
      <c r="D196" s="6"/>
      <c r="E196" s="2"/>
      <c r="F196" s="16"/>
      <c r="G196" s="16"/>
    </row>
    <row r="197" spans="1:7" s="17" customFormat="1" ht="12.75">
      <c r="A197" s="34"/>
      <c r="B197" s="22"/>
      <c r="C197" s="10"/>
      <c r="D197" s="6"/>
      <c r="E197" s="2"/>
      <c r="F197" s="16"/>
      <c r="G197" s="16"/>
    </row>
    <row r="198" spans="1:7" s="17" customFormat="1" ht="12.75">
      <c r="A198" s="34"/>
      <c r="B198" s="22"/>
      <c r="C198" s="10"/>
      <c r="D198" s="6"/>
      <c r="E198" s="2"/>
      <c r="F198" s="16"/>
      <c r="G198" s="16"/>
    </row>
    <row r="199" spans="1:7" s="17" customFormat="1" ht="12.75">
      <c r="A199" s="34"/>
      <c r="B199" s="22"/>
      <c r="C199" s="10"/>
      <c r="D199" s="6"/>
      <c r="E199" s="2"/>
      <c r="F199" s="16"/>
      <c r="G199" s="16"/>
    </row>
    <row r="200" spans="1:7" s="17" customFormat="1" ht="12.75">
      <c r="A200" s="34"/>
      <c r="B200" s="22"/>
      <c r="C200" s="10"/>
      <c r="D200" s="6"/>
      <c r="E200" s="2"/>
      <c r="F200" s="16"/>
      <c r="G200" s="16"/>
    </row>
    <row r="201" spans="1:7" s="17" customFormat="1" ht="12.75">
      <c r="A201" s="34"/>
      <c r="B201" s="22"/>
      <c r="C201" s="10"/>
      <c r="D201" s="6"/>
      <c r="E201" s="2"/>
      <c r="F201" s="16"/>
      <c r="G201" s="16"/>
    </row>
    <row r="202" spans="1:7" s="17" customFormat="1" ht="12.75">
      <c r="A202" s="34"/>
      <c r="B202" s="22"/>
      <c r="C202" s="10"/>
      <c r="D202" s="6"/>
      <c r="E202" s="2"/>
      <c r="F202" s="16"/>
      <c r="G202" s="16"/>
    </row>
    <row r="203" spans="1:7" s="17" customFormat="1" ht="12.75">
      <c r="A203" s="34"/>
      <c r="B203" s="22"/>
      <c r="C203" s="10"/>
      <c r="D203" s="6"/>
      <c r="E203" s="2"/>
      <c r="F203" s="16"/>
      <c r="G203" s="16"/>
    </row>
    <row r="204" spans="1:7" s="17" customFormat="1" ht="12.75">
      <c r="A204" s="34"/>
      <c r="B204" s="22"/>
      <c r="C204" s="10"/>
      <c r="D204" s="6"/>
      <c r="E204" s="2"/>
      <c r="F204" s="16"/>
      <c r="G204" s="16"/>
    </row>
    <row r="205" spans="1:7" s="17" customFormat="1" ht="12.75">
      <c r="A205" s="34"/>
      <c r="B205" s="22"/>
      <c r="C205" s="10"/>
      <c r="D205" s="6"/>
      <c r="E205" s="2"/>
      <c r="F205" s="16"/>
      <c r="G205" s="16"/>
    </row>
    <row r="206" spans="1:7" s="17" customFormat="1" ht="12.75">
      <c r="A206" s="34"/>
      <c r="B206" s="22"/>
      <c r="C206" s="10"/>
      <c r="D206" s="6"/>
      <c r="E206" s="2"/>
      <c r="F206" s="16"/>
      <c r="G206" s="16"/>
    </row>
    <row r="207" spans="1:7" s="17" customFormat="1" ht="12.75">
      <c r="A207" s="34"/>
      <c r="B207" s="22"/>
      <c r="C207" s="10"/>
      <c r="D207" s="6"/>
      <c r="E207" s="2"/>
      <c r="F207" s="16"/>
      <c r="G207" s="16"/>
    </row>
    <row r="208" spans="1:7" s="17" customFormat="1" ht="12.75">
      <c r="A208" s="34"/>
      <c r="B208" s="22"/>
      <c r="C208" s="10"/>
      <c r="D208" s="6"/>
      <c r="E208" s="2"/>
      <c r="F208" s="16"/>
      <c r="G208" s="16"/>
    </row>
    <row r="209" spans="1:7" s="17" customFormat="1" ht="12.75">
      <c r="A209" s="34"/>
      <c r="B209" s="22"/>
      <c r="C209" s="10"/>
      <c r="D209" s="6"/>
      <c r="E209" s="2"/>
      <c r="F209" s="16"/>
      <c r="G209" s="16"/>
    </row>
    <row r="210" spans="1:7" s="17" customFormat="1" ht="12.75">
      <c r="A210" s="34"/>
      <c r="B210" s="22"/>
      <c r="C210" s="10"/>
      <c r="D210" s="6"/>
      <c r="E210" s="2"/>
      <c r="F210" s="16"/>
      <c r="G210" s="16"/>
    </row>
    <row r="211" spans="1:7" s="17" customFormat="1" ht="12.75">
      <c r="A211" s="34"/>
      <c r="B211" s="22"/>
      <c r="C211" s="10"/>
      <c r="D211" s="6"/>
      <c r="E211" s="2"/>
      <c r="F211" s="16"/>
      <c r="G211" s="16"/>
    </row>
    <row r="212" spans="1:7" s="17" customFormat="1" ht="12.75">
      <c r="A212" s="34"/>
      <c r="B212" s="22"/>
      <c r="C212" s="10"/>
      <c r="D212" s="6"/>
      <c r="E212" s="2"/>
      <c r="F212" s="16"/>
      <c r="G212" s="16"/>
    </row>
    <row r="213" spans="1:7" s="17" customFormat="1" ht="12.75">
      <c r="A213" s="34"/>
      <c r="B213" s="22"/>
      <c r="C213" s="10"/>
      <c r="D213" s="6"/>
      <c r="E213" s="2"/>
      <c r="F213" s="16"/>
      <c r="G213" s="16"/>
    </row>
    <row r="214" spans="1:7" s="17" customFormat="1" ht="12.75">
      <c r="A214" s="34"/>
      <c r="B214" s="22"/>
      <c r="C214" s="10"/>
      <c r="D214" s="6"/>
      <c r="E214" s="2"/>
      <c r="F214" s="16"/>
      <c r="G214" s="16"/>
    </row>
    <row r="215" spans="1:7" s="17" customFormat="1" ht="12.75">
      <c r="A215" s="34"/>
      <c r="B215" s="22"/>
      <c r="C215" s="10"/>
      <c r="D215" s="6"/>
      <c r="E215" s="2"/>
      <c r="F215" s="16"/>
      <c r="G215" s="16"/>
    </row>
    <row r="216" spans="1:7" s="17" customFormat="1" ht="12.75">
      <c r="A216" s="34"/>
      <c r="B216" s="22"/>
      <c r="C216" s="10"/>
      <c r="D216" s="6"/>
      <c r="E216" s="2"/>
      <c r="F216" s="16"/>
      <c r="G216" s="16"/>
    </row>
    <row r="217" spans="1:7" s="17" customFormat="1" ht="12.75">
      <c r="A217" s="34"/>
      <c r="B217" s="22"/>
      <c r="C217" s="10"/>
      <c r="D217" s="6"/>
      <c r="E217" s="2"/>
      <c r="F217" s="16"/>
      <c r="G217" s="16"/>
    </row>
    <row r="218" spans="1:7" s="17" customFormat="1" ht="12.75">
      <c r="A218" s="34"/>
      <c r="B218" s="22"/>
      <c r="C218" s="10"/>
      <c r="D218" s="6"/>
      <c r="E218" s="2"/>
      <c r="F218" s="16"/>
      <c r="G218" s="16"/>
    </row>
    <row r="219" spans="1:7" s="17" customFormat="1" ht="12.75">
      <c r="A219" s="34"/>
      <c r="B219" s="22"/>
      <c r="C219" s="10"/>
      <c r="D219" s="6"/>
      <c r="E219" s="2"/>
      <c r="F219" s="16"/>
      <c r="G219" s="16"/>
    </row>
    <row r="220" spans="1:7" s="17" customFormat="1" ht="12.75">
      <c r="A220" s="34"/>
      <c r="B220" s="22"/>
      <c r="C220" s="10"/>
      <c r="D220" s="6"/>
      <c r="E220" s="2"/>
      <c r="F220" s="16"/>
      <c r="G220" s="16"/>
    </row>
    <row r="221" spans="1:7" s="17" customFormat="1" ht="12.75">
      <c r="A221" s="34"/>
      <c r="B221" s="22"/>
      <c r="C221" s="10"/>
      <c r="D221" s="6"/>
      <c r="E221" s="2"/>
      <c r="F221" s="16"/>
      <c r="G221" s="16"/>
    </row>
    <row r="222" spans="1:7" s="17" customFormat="1" ht="12.75">
      <c r="A222" s="34"/>
      <c r="B222" s="22"/>
      <c r="C222" s="10"/>
      <c r="D222" s="6"/>
      <c r="E222" s="2"/>
      <c r="F222" s="16"/>
      <c r="G222" s="16"/>
    </row>
    <row r="223" spans="1:7" s="17" customFormat="1" ht="12.75">
      <c r="A223" s="34"/>
      <c r="B223" s="22"/>
      <c r="C223" s="10"/>
      <c r="D223" s="6"/>
      <c r="E223" s="2"/>
      <c r="F223" s="16"/>
      <c r="G223" s="16"/>
    </row>
    <row r="224" spans="1:7" s="17" customFormat="1" ht="12.75">
      <c r="A224" s="34"/>
      <c r="B224" s="22"/>
      <c r="C224" s="10"/>
      <c r="D224" s="6"/>
      <c r="E224" s="2"/>
      <c r="F224" s="16"/>
      <c r="G224" s="16"/>
    </row>
    <row r="225" spans="1:7" s="17" customFormat="1" ht="12.75">
      <c r="A225" s="34"/>
      <c r="B225" s="22"/>
      <c r="C225" s="10"/>
      <c r="D225" s="6"/>
      <c r="E225" s="2"/>
      <c r="F225" s="16"/>
      <c r="G225" s="16"/>
    </row>
    <row r="226" spans="1:7" s="17" customFormat="1" ht="12.75">
      <c r="A226" s="34"/>
      <c r="B226" s="22"/>
      <c r="C226" s="10"/>
      <c r="D226" s="6"/>
      <c r="E226" s="2"/>
      <c r="F226" s="16"/>
      <c r="G226" s="16"/>
    </row>
    <row r="227" spans="1:7" s="17" customFormat="1" ht="12.75">
      <c r="A227" s="34"/>
      <c r="B227" s="22"/>
      <c r="C227" s="10"/>
      <c r="D227" s="6"/>
      <c r="E227" s="2"/>
      <c r="F227" s="16"/>
      <c r="G227" s="16"/>
    </row>
    <row r="228" spans="1:7" s="17" customFormat="1" ht="12.75">
      <c r="A228" s="34"/>
      <c r="B228" s="22"/>
      <c r="C228" s="10"/>
      <c r="D228" s="6"/>
      <c r="E228" s="2"/>
      <c r="F228" s="16"/>
      <c r="G228" s="16"/>
    </row>
    <row r="229" spans="1:7" s="17" customFormat="1" ht="12.75">
      <c r="A229" s="34"/>
      <c r="B229" s="22"/>
      <c r="C229" s="10"/>
      <c r="D229" s="6"/>
      <c r="E229" s="2"/>
      <c r="F229" s="16"/>
      <c r="G229" s="16"/>
    </row>
    <row r="230" spans="1:7" s="17" customFormat="1" ht="12.75">
      <c r="A230" s="34"/>
      <c r="B230" s="22"/>
      <c r="C230" s="10"/>
      <c r="D230" s="6"/>
      <c r="E230" s="2"/>
      <c r="F230" s="16"/>
      <c r="G230" s="16"/>
    </row>
    <row r="231" spans="1:7" s="17" customFormat="1" ht="12.75">
      <c r="A231" s="34"/>
      <c r="B231" s="22"/>
      <c r="C231" s="10"/>
      <c r="D231" s="6"/>
      <c r="E231" s="2"/>
      <c r="F231" s="16"/>
      <c r="G231" s="16"/>
    </row>
    <row r="232" spans="1:7" s="17" customFormat="1" ht="12.75">
      <c r="A232" s="34"/>
      <c r="B232" s="22"/>
      <c r="C232" s="10"/>
      <c r="D232" s="6"/>
      <c r="E232" s="2"/>
      <c r="F232" s="16"/>
      <c r="G232" s="16"/>
    </row>
    <row r="233" spans="1:7" s="17" customFormat="1" ht="12.75">
      <c r="A233" s="34"/>
      <c r="B233" s="22"/>
      <c r="C233" s="10"/>
      <c r="D233" s="6"/>
      <c r="E233" s="2"/>
      <c r="F233" s="16"/>
      <c r="G233" s="16"/>
    </row>
    <row r="234" spans="1:7" s="17" customFormat="1" ht="12.75">
      <c r="A234" s="34"/>
      <c r="B234" s="22"/>
      <c r="C234" s="10"/>
      <c r="D234" s="6"/>
      <c r="E234" s="2"/>
      <c r="F234" s="16"/>
      <c r="G234" s="16"/>
    </row>
    <row r="235" spans="1:7" s="17" customFormat="1" ht="12.75">
      <c r="A235" s="34"/>
      <c r="B235" s="22"/>
      <c r="C235" s="10"/>
      <c r="D235" s="6"/>
      <c r="E235" s="2"/>
      <c r="F235" s="16"/>
      <c r="G235" s="16"/>
    </row>
    <row r="236" spans="1:7" s="17" customFormat="1" ht="12.75">
      <c r="A236" s="34"/>
      <c r="B236" s="22"/>
      <c r="C236" s="10"/>
      <c r="D236" s="6"/>
      <c r="E236" s="2"/>
      <c r="F236" s="16"/>
      <c r="G236" s="16"/>
    </row>
    <row r="237" spans="1:7" s="17" customFormat="1" ht="12.75">
      <c r="A237" s="34"/>
      <c r="B237" s="22"/>
      <c r="C237" s="10"/>
      <c r="D237" s="6"/>
      <c r="E237" s="2"/>
      <c r="F237" s="16"/>
      <c r="G237" s="16"/>
    </row>
    <row r="238" spans="1:7" s="17" customFormat="1" ht="12.75">
      <c r="A238" s="34"/>
      <c r="B238" s="22"/>
      <c r="C238" s="10"/>
      <c r="D238" s="6"/>
      <c r="E238" s="2"/>
      <c r="F238" s="16"/>
      <c r="G238" s="16"/>
    </row>
    <row r="239" spans="1:7" s="17" customFormat="1" ht="12.75">
      <c r="A239" s="34"/>
      <c r="B239" s="22"/>
      <c r="C239" s="10"/>
      <c r="D239" s="6"/>
      <c r="E239" s="2"/>
      <c r="F239" s="16"/>
      <c r="G239" s="16"/>
    </row>
    <row r="240" spans="1:7" s="17" customFormat="1" ht="12.75">
      <c r="A240" s="34"/>
      <c r="B240" s="22"/>
      <c r="C240" s="10"/>
      <c r="D240" s="6"/>
      <c r="E240" s="2"/>
      <c r="F240" s="16"/>
      <c r="G240" s="16"/>
    </row>
    <row r="241" spans="1:7" s="17" customFormat="1" ht="12.75">
      <c r="A241" s="34"/>
      <c r="B241" s="22"/>
      <c r="C241" s="10"/>
      <c r="D241" s="6"/>
      <c r="E241" s="2"/>
      <c r="F241" s="16"/>
      <c r="G241" s="16"/>
    </row>
    <row r="242" spans="1:7" s="17" customFormat="1" ht="12.75">
      <c r="A242" s="34"/>
      <c r="B242" s="22"/>
      <c r="C242" s="10"/>
      <c r="D242" s="6"/>
      <c r="E242" s="2"/>
      <c r="F242" s="16"/>
      <c r="G242" s="16"/>
    </row>
    <row r="243" spans="1:7" s="17" customFormat="1" ht="12.75">
      <c r="A243" s="34"/>
      <c r="B243" s="22"/>
      <c r="C243" s="10"/>
      <c r="D243" s="6"/>
      <c r="E243" s="2"/>
      <c r="F243" s="16"/>
      <c r="G243" s="16"/>
    </row>
    <row r="244" spans="1:7" s="17" customFormat="1" ht="12.75">
      <c r="A244" s="34"/>
      <c r="B244" s="22"/>
      <c r="C244" s="10"/>
      <c r="D244" s="6"/>
      <c r="E244" s="2"/>
      <c r="F244" s="16"/>
      <c r="G244" s="16"/>
    </row>
    <row r="245" spans="1:7" s="17" customFormat="1" ht="12.75">
      <c r="A245" s="34"/>
      <c r="B245" s="22"/>
      <c r="C245" s="10"/>
      <c r="D245" s="6"/>
      <c r="E245" s="2"/>
      <c r="F245" s="16"/>
      <c r="G245" s="16"/>
    </row>
    <row r="246" spans="1:7" s="17" customFormat="1" ht="12.75">
      <c r="A246" s="34"/>
      <c r="B246" s="22"/>
      <c r="C246" s="10"/>
      <c r="D246" s="6"/>
      <c r="E246" s="2"/>
      <c r="F246" s="16"/>
      <c r="G246" s="16"/>
    </row>
    <row r="247" spans="1:7" s="17" customFormat="1" ht="12.75">
      <c r="A247" s="34"/>
      <c r="B247" s="22"/>
      <c r="C247" s="10"/>
      <c r="D247" s="6"/>
      <c r="E247" s="2"/>
      <c r="F247" s="16"/>
      <c r="G247" s="16"/>
    </row>
    <row r="248" spans="1:7" s="17" customFormat="1" ht="12.75">
      <c r="A248" s="34"/>
      <c r="B248" s="22"/>
      <c r="C248" s="10"/>
      <c r="D248" s="6"/>
      <c r="E248" s="2"/>
      <c r="F248" s="16"/>
      <c r="G248" s="16"/>
    </row>
    <row r="249" spans="1:7" s="17" customFormat="1" ht="12.75">
      <c r="A249" s="34"/>
      <c r="B249" s="22"/>
      <c r="C249" s="10"/>
      <c r="D249" s="6"/>
      <c r="E249" s="2"/>
      <c r="F249" s="16"/>
      <c r="G249" s="16"/>
    </row>
    <row r="250" spans="1:7" s="17" customFormat="1" ht="12.75">
      <c r="A250" s="34"/>
      <c r="B250" s="22"/>
      <c r="C250" s="10"/>
      <c r="D250" s="6"/>
      <c r="E250" s="2"/>
      <c r="F250" s="16"/>
      <c r="G250" s="16"/>
    </row>
    <row r="251" spans="1:7" s="17" customFormat="1" ht="12.75">
      <c r="A251" s="34"/>
      <c r="B251" s="22"/>
      <c r="C251" s="10"/>
      <c r="D251" s="6"/>
      <c r="E251" s="2"/>
      <c r="F251" s="16"/>
      <c r="G251" s="16"/>
    </row>
    <row r="252" spans="1:7" s="17" customFormat="1" ht="12.75">
      <c r="A252" s="34"/>
      <c r="B252" s="22"/>
      <c r="C252" s="10"/>
      <c r="D252" s="6"/>
      <c r="E252" s="2"/>
      <c r="F252" s="16"/>
      <c r="G252" s="16"/>
    </row>
    <row r="253" spans="1:7" s="17" customFormat="1" ht="12.75">
      <c r="A253" s="34"/>
      <c r="B253" s="22"/>
      <c r="C253" s="10"/>
      <c r="D253" s="6"/>
      <c r="E253" s="2"/>
      <c r="F253" s="16"/>
      <c r="G253" s="16"/>
    </row>
    <row r="254" spans="1:7" s="17" customFormat="1" ht="12.75">
      <c r="A254" s="34"/>
      <c r="B254" s="22"/>
      <c r="C254" s="10"/>
      <c r="D254" s="6"/>
      <c r="E254" s="2"/>
      <c r="F254" s="16"/>
      <c r="G254" s="16"/>
    </row>
    <row r="255" spans="1:7" s="17" customFormat="1" ht="12.75">
      <c r="A255" s="34"/>
      <c r="B255" s="22"/>
      <c r="C255" s="10"/>
      <c r="D255" s="6"/>
      <c r="E255" s="2"/>
      <c r="F255" s="16"/>
      <c r="G255" s="16"/>
    </row>
    <row r="256" spans="1:7" s="17" customFormat="1" ht="12.75">
      <c r="A256" s="34"/>
      <c r="B256" s="22"/>
      <c r="C256" s="10"/>
      <c r="D256" s="6"/>
      <c r="E256" s="2"/>
      <c r="F256" s="16"/>
      <c r="G256" s="16"/>
    </row>
  </sheetData>
  <mergeCells count="19">
    <mergeCell ref="C17:G17"/>
    <mergeCell ref="C18:G18"/>
    <mergeCell ref="C19:G19"/>
    <mergeCell ref="C21:G21"/>
    <mergeCell ref="C11:G11"/>
    <mergeCell ref="C12:G12"/>
    <mergeCell ref="C13:G13"/>
    <mergeCell ref="C15:G15"/>
    <mergeCell ref="C16:G16"/>
    <mergeCell ref="C14:G14"/>
    <mergeCell ref="C7:G7"/>
    <mergeCell ref="C8:G8"/>
    <mergeCell ref="C9:G9"/>
    <mergeCell ref="C10:G10"/>
    <mergeCell ref="A1:D1"/>
    <mergeCell ref="A2:C2"/>
    <mergeCell ref="F2:G2"/>
    <mergeCell ref="C5:G5"/>
    <mergeCell ref="C6:G6"/>
  </mergeCells>
  <pageMargins left="1.1811023622047245" right="0.39370078740157483" top="0.59055118110236227" bottom="0.98425196850393704" header="0.19685039370078741" footer="0.59055118110236227"/>
  <pageSetup paperSize="9" orientation="portrait" useFirstPageNumber="1" r:id="rId1"/>
  <headerFooter scaleWithDoc="0">
    <oddFooter>&amp;R&amp;"Arial Narrow,Regular"&amp;P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O1883"/>
  <sheetViews>
    <sheetView view="pageBreakPreview" topLeftCell="A13" zoomScaleNormal="75" zoomScaleSheetLayoutView="100" workbookViewId="0">
      <selection activeCell="F25" sqref="F25"/>
    </sheetView>
  </sheetViews>
  <sheetFormatPr defaultColWidth="9.140625" defaultRowHeight="15.75"/>
  <cols>
    <col min="1" max="1" width="4.7109375" style="37" customWidth="1"/>
    <col min="2" max="2" width="0.85546875" style="5" customWidth="1"/>
    <col min="3" max="3" width="44.7109375" style="45" customWidth="1"/>
    <col min="4" max="4" width="4.7109375" style="43" customWidth="1"/>
    <col min="5" max="5" width="4.7109375" style="9" customWidth="1"/>
    <col min="6" max="6" width="4.7109375" style="7" customWidth="1"/>
    <col min="7" max="7" width="4.28515625" style="83" customWidth="1"/>
    <col min="8" max="8" width="14.7109375" style="65" customWidth="1"/>
    <col min="9" max="9" width="5.28515625" style="65" customWidth="1"/>
    <col min="10" max="10" width="42.7109375" style="65" customWidth="1"/>
    <col min="11" max="13" width="12.7109375" style="9" customWidth="1"/>
    <col min="14" max="14" width="11" style="1" bestFit="1" customWidth="1"/>
    <col min="15" max="16384" width="9.140625" style="1"/>
  </cols>
  <sheetData>
    <row r="1" spans="1:15" s="204" customFormat="1" ht="16.5">
      <c r="A1" s="1133" t="s">
        <v>1038</v>
      </c>
      <c r="B1" s="1133"/>
      <c r="C1" s="1133"/>
      <c r="D1" s="1133"/>
      <c r="E1" s="194"/>
      <c r="F1" s="195"/>
      <c r="G1" s="79"/>
      <c r="H1" s="271"/>
      <c r="I1" s="1269" t="s">
        <v>1039</v>
      </c>
      <c r="J1" s="1269"/>
      <c r="K1" s="1269"/>
      <c r="L1" s="1269"/>
      <c r="M1" s="465"/>
      <c r="N1" s="203"/>
      <c r="O1" s="203"/>
    </row>
    <row r="2" spans="1:15" s="59" customFormat="1" ht="16.5">
      <c r="A2" s="1270" t="s">
        <v>388</v>
      </c>
      <c r="B2" s="1270"/>
      <c r="C2" s="1270"/>
      <c r="D2" s="30"/>
      <c r="E2" s="30"/>
      <c r="F2" s="31"/>
      <c r="G2" s="291"/>
      <c r="H2" s="292" t="s">
        <v>121</v>
      </c>
      <c r="I2" s="1270" t="s">
        <v>388</v>
      </c>
      <c r="J2" s="1270"/>
      <c r="K2" s="1270"/>
      <c r="L2" s="30"/>
      <c r="M2" s="292" t="s">
        <v>121</v>
      </c>
    </row>
    <row r="3" spans="1:15" s="59" customFormat="1" ht="16.5">
      <c r="A3" s="239"/>
      <c r="B3" s="239"/>
      <c r="C3" s="60"/>
      <c r="D3" s="210"/>
      <c r="E3" s="269"/>
      <c r="F3" s="270"/>
      <c r="G3" s="268"/>
      <c r="H3" s="247"/>
      <c r="I3" s="247"/>
      <c r="J3" s="247"/>
      <c r="K3" s="58"/>
      <c r="L3" s="58"/>
      <c r="M3" s="58"/>
    </row>
    <row r="4" spans="1:15" s="202" customFormat="1" ht="24.95" customHeight="1">
      <c r="A4" s="466"/>
      <c r="B4" s="61"/>
      <c r="C4" s="467"/>
      <c r="D4" s="245"/>
      <c r="E4" s="243"/>
      <c r="F4" s="244"/>
      <c r="G4" s="468"/>
      <c r="H4" s="469"/>
      <c r="I4" s="470"/>
      <c r="J4" s="179" t="s">
        <v>1049</v>
      </c>
      <c r="K4" s="470"/>
      <c r="L4" s="351"/>
      <c r="M4" s="471"/>
    </row>
    <row r="5" spans="1:15" s="17" customFormat="1" ht="24.95" customHeight="1">
      <c r="A5" s="34"/>
      <c r="B5" s="22"/>
      <c r="C5" s="41"/>
      <c r="D5" s="43"/>
      <c r="E5" s="2"/>
      <c r="F5" s="2"/>
      <c r="G5" s="69"/>
      <c r="H5" s="6"/>
      <c r="I5" s="6"/>
      <c r="J5" s="6"/>
      <c r="K5" s="459"/>
      <c r="L5" s="6"/>
    </row>
    <row r="6" spans="1:15" s="17" customFormat="1" ht="24.95" customHeight="1">
      <c r="A6" s="47"/>
      <c r="B6" s="48"/>
      <c r="C6" s="49" t="s">
        <v>106</v>
      </c>
      <c r="D6" s="46"/>
      <c r="E6" s="21"/>
      <c r="F6" s="85"/>
      <c r="G6" s="80"/>
      <c r="H6" s="95"/>
      <c r="I6" s="77"/>
      <c r="J6" s="439" t="s">
        <v>1050</v>
      </c>
      <c r="K6" s="458" t="s">
        <v>165</v>
      </c>
      <c r="L6" s="246" t="s">
        <v>166</v>
      </c>
      <c r="M6" s="213" t="s">
        <v>167</v>
      </c>
    </row>
    <row r="7" spans="1:15" s="17" customFormat="1" ht="20.100000000000001" customHeight="1">
      <c r="A7" s="34"/>
      <c r="B7" s="22"/>
      <c r="C7" s="66"/>
      <c r="D7" s="50"/>
      <c r="E7" s="2"/>
      <c r="F7" s="27"/>
      <c r="G7" s="74"/>
      <c r="H7" s="6"/>
      <c r="I7" s="6"/>
      <c r="J7" s="6"/>
      <c r="K7" s="240"/>
      <c r="L7" s="485"/>
      <c r="M7" s="460"/>
    </row>
    <row r="8" spans="1:15" s="10" customFormat="1" ht="20.100000000000001" customHeight="1">
      <c r="A8" s="32" t="s">
        <v>107</v>
      </c>
      <c r="B8" s="13"/>
      <c r="C8" s="67" t="s">
        <v>108</v>
      </c>
      <c r="D8" s="76"/>
      <c r="E8" s="69"/>
      <c r="F8" s="27"/>
      <c r="H8" s="225" t="s">
        <v>109</v>
      </c>
      <c r="I8" s="32" t="s">
        <v>107</v>
      </c>
      <c r="J8" s="452" t="s">
        <v>108</v>
      </c>
      <c r="K8" s="241"/>
      <c r="L8" s="486"/>
      <c r="M8" s="461"/>
    </row>
    <row r="9" spans="1:15" s="10" customFormat="1" ht="20.100000000000001" customHeight="1">
      <c r="A9" s="32"/>
      <c r="B9" s="13"/>
      <c r="C9" s="211"/>
      <c r="D9" s="76"/>
      <c r="E9" s="69"/>
      <c r="F9" s="27"/>
      <c r="H9" s="74"/>
      <c r="I9" s="74"/>
      <c r="J9" s="74"/>
      <c r="K9" s="241"/>
      <c r="L9" s="486"/>
      <c r="M9" s="461"/>
    </row>
    <row r="10" spans="1:15" s="54" customFormat="1" ht="24.95" customHeight="1">
      <c r="A10" s="57" t="s">
        <v>110</v>
      </c>
      <c r="C10" s="68" t="s">
        <v>111</v>
      </c>
      <c r="D10" s="55"/>
      <c r="E10" s="56"/>
      <c r="F10" s="86"/>
      <c r="H10" s="74">
        <f>GO!$H$608</f>
        <v>0</v>
      </c>
      <c r="I10" s="57" t="s">
        <v>110</v>
      </c>
      <c r="J10" s="68" t="s">
        <v>111</v>
      </c>
      <c r="K10" s="457">
        <f>GO!I608</f>
        <v>0</v>
      </c>
      <c r="L10" s="487">
        <f>GO!J608</f>
        <v>0</v>
      </c>
      <c r="M10" s="462">
        <f>GO!K608</f>
        <v>0</v>
      </c>
    </row>
    <row r="11" spans="1:15" s="54" customFormat="1" ht="24.95" customHeight="1">
      <c r="A11" s="57" t="s">
        <v>112</v>
      </c>
      <c r="C11" s="68" t="s">
        <v>113</v>
      </c>
      <c r="D11" s="55"/>
      <c r="E11" s="56"/>
      <c r="F11" s="86"/>
      <c r="H11" s="74">
        <f>EL!$H$232</f>
        <v>0</v>
      </c>
      <c r="I11" s="57" t="s">
        <v>112</v>
      </c>
      <c r="J11" s="68" t="s">
        <v>113</v>
      </c>
      <c r="K11" s="457">
        <f>EL!I232</f>
        <v>0</v>
      </c>
      <c r="L11" s="487">
        <f>EL!J232</f>
        <v>0</v>
      </c>
      <c r="M11" s="463">
        <f>EL!K232</f>
        <v>0</v>
      </c>
    </row>
    <row r="12" spans="1:15" s="54" customFormat="1" ht="24.95" customHeight="1">
      <c r="A12" s="57" t="s">
        <v>114</v>
      </c>
      <c r="C12" s="68" t="s">
        <v>115</v>
      </c>
      <c r="D12" s="55"/>
      <c r="E12" s="56"/>
      <c r="F12" s="86"/>
      <c r="H12" s="74">
        <f>DP!$H$65</f>
        <v>0</v>
      </c>
      <c r="I12" s="57" t="s">
        <v>114</v>
      </c>
      <c r="J12" s="68" t="s">
        <v>115</v>
      </c>
      <c r="K12" s="457">
        <f>DP!$I$65</f>
        <v>0</v>
      </c>
      <c r="L12" s="487">
        <f>DP!$J$65</f>
        <v>0</v>
      </c>
      <c r="M12" s="462">
        <f>DP!$K$65</f>
        <v>0</v>
      </c>
    </row>
    <row r="13" spans="1:15" s="54" customFormat="1" ht="24.95" customHeight="1">
      <c r="A13" s="57" t="s">
        <v>116</v>
      </c>
      <c r="C13" s="68" t="s">
        <v>398</v>
      </c>
      <c r="D13" s="55"/>
      <c r="E13" s="56"/>
      <c r="F13" s="86"/>
      <c r="H13" s="74">
        <f>NOVEC!$H$183</f>
        <v>0</v>
      </c>
      <c r="I13" s="57" t="s">
        <v>116</v>
      </c>
      <c r="J13" s="68" t="s">
        <v>398</v>
      </c>
      <c r="K13" s="457">
        <f>NOVEC!I183</f>
        <v>0</v>
      </c>
      <c r="L13" s="487">
        <f>NOVEC!J183</f>
        <v>0</v>
      </c>
      <c r="M13" s="462">
        <f>NOVEC!K183</f>
        <v>0</v>
      </c>
    </row>
    <row r="14" spans="1:15" s="54" customFormat="1" ht="24.95" customHeight="1">
      <c r="A14" s="57" t="s">
        <v>117</v>
      </c>
      <c r="C14" s="68" t="s">
        <v>171</v>
      </c>
      <c r="D14" s="55"/>
      <c r="E14" s="56"/>
      <c r="F14" s="86"/>
      <c r="H14" s="74">
        <f>VIO!$H$98</f>
        <v>0</v>
      </c>
      <c r="I14" s="57" t="s">
        <v>117</v>
      </c>
      <c r="J14" s="68" t="s">
        <v>171</v>
      </c>
      <c r="K14" s="457">
        <f>VIO!I98</f>
        <v>0</v>
      </c>
      <c r="L14" s="487">
        <f>VIO!J98</f>
        <v>0</v>
      </c>
      <c r="M14" s="462">
        <f>VIO!K98</f>
        <v>0</v>
      </c>
    </row>
    <row r="15" spans="1:15" s="54" customFormat="1" ht="24.95" customHeight="1">
      <c r="A15" s="1135" t="s">
        <v>118</v>
      </c>
      <c r="B15" s="198"/>
      <c r="C15" s="1136" t="s">
        <v>170</v>
      </c>
      <c r="D15" s="1137"/>
      <c r="E15" s="1138"/>
      <c r="F15" s="1139"/>
      <c r="G15" s="198"/>
      <c r="H15" s="1140">
        <v>0</v>
      </c>
      <c r="I15" s="57" t="s">
        <v>118</v>
      </c>
      <c r="J15" s="68" t="s">
        <v>170</v>
      </c>
      <c r="K15" s="457">
        <v>0</v>
      </c>
      <c r="L15" s="487">
        <v>0</v>
      </c>
      <c r="M15" s="462">
        <v>0</v>
      </c>
    </row>
    <row r="16" spans="1:15" s="54" customFormat="1" ht="24.95" customHeight="1">
      <c r="A16" s="57" t="s">
        <v>122</v>
      </c>
      <c r="C16" s="68" t="s">
        <v>399</v>
      </c>
      <c r="D16" s="55"/>
      <c r="E16" s="56"/>
      <c r="F16" s="86"/>
      <c r="H16" s="74">
        <f>PLIN!$H$39</f>
        <v>0</v>
      </c>
      <c r="I16" s="57" t="s">
        <v>122</v>
      </c>
      <c r="J16" s="68" t="s">
        <v>399</v>
      </c>
      <c r="K16" s="457">
        <f>PLIN!$I$39</f>
        <v>0</v>
      </c>
      <c r="L16" s="487">
        <f>PLIN!$J$39</f>
        <v>0</v>
      </c>
      <c r="M16" s="462">
        <f>PLIN!$K$39</f>
        <v>0</v>
      </c>
    </row>
    <row r="17" spans="1:14" s="54" customFormat="1" ht="24.95" customHeight="1">
      <c r="A17" s="57" t="s">
        <v>397</v>
      </c>
      <c r="C17" s="68" t="s">
        <v>1014</v>
      </c>
      <c r="D17" s="55"/>
      <c r="E17" s="56"/>
      <c r="F17" s="86"/>
      <c r="H17" s="74">
        <f>DIZALO!$H$18</f>
        <v>0</v>
      </c>
      <c r="I17" s="57" t="s">
        <v>397</v>
      </c>
      <c r="J17" s="68" t="s">
        <v>1035</v>
      </c>
      <c r="K17" s="457">
        <f>DIZALO!I18</f>
        <v>0</v>
      </c>
      <c r="L17" s="487">
        <f>DIZALO!J18</f>
        <v>0</v>
      </c>
      <c r="M17" s="462">
        <f>DIZALO!K18</f>
        <v>0</v>
      </c>
    </row>
    <row r="18" spans="1:14" s="17" customFormat="1" ht="24.95" customHeight="1">
      <c r="A18" s="34"/>
      <c r="B18" s="22"/>
      <c r="C18" s="51" t="s">
        <v>6</v>
      </c>
      <c r="D18" s="52"/>
      <c r="E18" s="53"/>
      <c r="F18" s="87"/>
      <c r="G18" s="93"/>
      <c r="H18" s="1064">
        <f>SUM(H10:H17)</f>
        <v>0</v>
      </c>
      <c r="I18" s="88"/>
      <c r="J18" s="51" t="s">
        <v>6</v>
      </c>
      <c r="K18" s="226">
        <f>SUM(K10:K17)</f>
        <v>0</v>
      </c>
      <c r="L18" s="488">
        <f>SUM(L10:L17)</f>
        <v>0</v>
      </c>
      <c r="M18" s="464">
        <f>SUM(M10:M17)</f>
        <v>0</v>
      </c>
    </row>
    <row r="19" spans="1:14" s="17" customFormat="1" ht="24.95" customHeight="1">
      <c r="A19" s="34"/>
      <c r="B19" s="22"/>
      <c r="C19" s="66" t="s">
        <v>119</v>
      </c>
      <c r="D19" s="50"/>
      <c r="E19" s="2"/>
      <c r="F19" s="27"/>
      <c r="G19" s="92"/>
      <c r="H19" s="74">
        <f>H18*25/100</f>
        <v>0</v>
      </c>
      <c r="I19" s="74"/>
      <c r="J19" s="453" t="s">
        <v>119</v>
      </c>
      <c r="K19" s="242">
        <f>K18*25/100</f>
        <v>0</v>
      </c>
      <c r="L19" s="489">
        <f>L18*25/100</f>
        <v>0</v>
      </c>
      <c r="M19" s="463">
        <f>M18*25/100</f>
        <v>0</v>
      </c>
    </row>
    <row r="20" spans="1:14" s="17" customFormat="1" ht="24.95" customHeight="1">
      <c r="A20" s="34"/>
      <c r="B20" s="22"/>
      <c r="C20" s="89" t="s">
        <v>120</v>
      </c>
      <c r="D20" s="90"/>
      <c r="E20" s="24"/>
      <c r="F20" s="91"/>
      <c r="G20" s="94"/>
      <c r="H20" s="1065">
        <f>SUM(H18:H19)</f>
        <v>0</v>
      </c>
      <c r="I20" s="88"/>
      <c r="J20" s="89" t="s">
        <v>120</v>
      </c>
      <c r="K20" s="290">
        <f>SUM(K18:K19)</f>
        <v>0</v>
      </c>
      <c r="L20" s="449">
        <f>SUM(L18:L19)</f>
        <v>0</v>
      </c>
      <c r="M20" s="289">
        <f>SUM(M18:M19)</f>
        <v>0</v>
      </c>
      <c r="N20" s="166"/>
    </row>
    <row r="21" spans="1:14" s="17" customFormat="1" ht="20.100000000000001" customHeight="1">
      <c r="A21" s="34"/>
      <c r="B21" s="22"/>
      <c r="C21" s="42"/>
      <c r="D21" s="43"/>
      <c r="E21" s="2"/>
      <c r="F21" s="16"/>
      <c r="G21" s="82"/>
      <c r="H21" s="6"/>
      <c r="I21" s="6"/>
      <c r="J21" s="6"/>
      <c r="K21" s="6"/>
      <c r="L21" s="6"/>
    </row>
    <row r="22" spans="1:14" s="17" customFormat="1" ht="159.94999999999999" customHeight="1">
      <c r="A22" s="34"/>
      <c r="B22" s="22"/>
      <c r="C22" s="1141" t="s">
        <v>1051</v>
      </c>
      <c r="D22" s="43"/>
      <c r="E22" s="2"/>
      <c r="F22" s="16"/>
      <c r="G22" s="82"/>
      <c r="H22" s="6"/>
      <c r="I22" s="6"/>
      <c r="J22" s="6"/>
      <c r="K22" s="6"/>
      <c r="L22" s="6"/>
    </row>
    <row r="23" spans="1:14" s="17" customFormat="1" ht="20.100000000000001" customHeight="1">
      <c r="A23" s="34"/>
      <c r="B23" s="22"/>
      <c r="C23" s="42"/>
      <c r="D23" s="43"/>
      <c r="E23" s="2"/>
      <c r="F23" s="16"/>
      <c r="G23" s="82"/>
      <c r="H23" s="6"/>
      <c r="I23" s="6"/>
      <c r="J23" s="6"/>
      <c r="K23" s="6"/>
      <c r="L23" s="6"/>
    </row>
    <row r="24" spans="1:14" s="17" customFormat="1" ht="20.100000000000001" customHeight="1">
      <c r="A24" s="34"/>
      <c r="B24" s="22"/>
      <c r="C24" s="42"/>
      <c r="D24" s="43"/>
      <c r="E24" s="2"/>
      <c r="F24" s="16"/>
      <c r="G24" s="82"/>
      <c r="H24" s="6"/>
      <c r="I24" s="6"/>
      <c r="J24" s="6"/>
      <c r="K24" s="6"/>
      <c r="L24" s="6"/>
    </row>
    <row r="25" spans="1:14" s="17" customFormat="1" ht="20.100000000000001" customHeight="1">
      <c r="A25" s="34"/>
      <c r="B25" s="22"/>
      <c r="C25" s="42"/>
      <c r="D25" s="43"/>
      <c r="E25" s="2"/>
      <c r="F25" s="16"/>
      <c r="G25" s="82"/>
      <c r="H25" s="6"/>
      <c r="I25" s="6"/>
      <c r="J25" s="6"/>
      <c r="K25" s="6"/>
      <c r="L25" s="6"/>
    </row>
    <row r="26" spans="1:14" s="17" customFormat="1" ht="20.100000000000001" customHeight="1">
      <c r="A26" s="34"/>
      <c r="B26" s="22"/>
      <c r="C26" s="42"/>
      <c r="D26" s="43"/>
      <c r="E26" s="2"/>
      <c r="F26" s="16"/>
      <c r="G26" s="82"/>
      <c r="H26" s="6"/>
      <c r="I26" s="6"/>
      <c r="J26" s="6"/>
      <c r="K26" s="6"/>
      <c r="L26" s="6"/>
    </row>
    <row r="27" spans="1:14">
      <c r="A27" s="36"/>
      <c r="F27" s="3"/>
    </row>
    <row r="28" spans="1:14">
      <c r="A28" s="36"/>
      <c r="F28" s="3"/>
    </row>
    <row r="29" spans="1:14">
      <c r="A29" s="36"/>
      <c r="F29" s="3"/>
    </row>
    <row r="30" spans="1:14">
      <c r="A30" s="36"/>
      <c r="F30" s="3"/>
    </row>
    <row r="31" spans="1:14">
      <c r="A31" s="36"/>
      <c r="F31" s="3"/>
    </row>
    <row r="32" spans="1:14">
      <c r="A32" s="36"/>
      <c r="F32" s="3"/>
    </row>
    <row r="33" spans="1:6">
      <c r="A33" s="36"/>
      <c r="F33" s="3"/>
    </row>
    <row r="34" spans="1:6">
      <c r="A34" s="36"/>
      <c r="F34" s="3"/>
    </row>
    <row r="35" spans="1:6">
      <c r="A35" s="36"/>
      <c r="F35" s="3"/>
    </row>
    <row r="36" spans="1:6">
      <c r="A36" s="36"/>
      <c r="F36" s="3"/>
    </row>
    <row r="37" spans="1:6">
      <c r="A37" s="36"/>
      <c r="F37" s="3"/>
    </row>
    <row r="38" spans="1:6">
      <c r="A38" s="36"/>
      <c r="F38" s="3"/>
    </row>
    <row r="39" spans="1:6">
      <c r="A39" s="36"/>
      <c r="F39" s="3"/>
    </row>
    <row r="40" spans="1:6">
      <c r="A40" s="36"/>
      <c r="F40" s="3"/>
    </row>
    <row r="41" spans="1:6">
      <c r="A41" s="36"/>
      <c r="F41" s="3"/>
    </row>
    <row r="42" spans="1:6">
      <c r="A42" s="36"/>
      <c r="F42" s="3"/>
    </row>
    <row r="43" spans="1:6">
      <c r="A43" s="36"/>
      <c r="F43" s="3"/>
    </row>
    <row r="44" spans="1:6">
      <c r="A44" s="36"/>
      <c r="F44" s="3"/>
    </row>
    <row r="45" spans="1:6">
      <c r="A45" s="36"/>
      <c r="F45" s="3"/>
    </row>
    <row r="46" spans="1:6">
      <c r="A46" s="36"/>
      <c r="F46" s="3"/>
    </row>
    <row r="47" spans="1:6">
      <c r="A47" s="36"/>
      <c r="F47" s="3"/>
    </row>
    <row r="48" spans="1:6">
      <c r="A48" s="36"/>
      <c r="F48" s="3"/>
    </row>
    <row r="49" spans="1:6">
      <c r="A49" s="36"/>
      <c r="F49" s="3"/>
    </row>
    <row r="50" spans="1:6">
      <c r="A50" s="36"/>
      <c r="F50" s="3"/>
    </row>
    <row r="51" spans="1:6">
      <c r="A51" s="36"/>
      <c r="F51" s="3"/>
    </row>
    <row r="52" spans="1:6">
      <c r="A52" s="36"/>
      <c r="F52" s="3"/>
    </row>
    <row r="53" spans="1:6">
      <c r="A53" s="36"/>
      <c r="F53" s="3"/>
    </row>
    <row r="54" spans="1:6">
      <c r="A54" s="36"/>
      <c r="F54" s="3"/>
    </row>
    <row r="55" spans="1:6">
      <c r="A55" s="36"/>
      <c r="F55" s="3"/>
    </row>
    <row r="56" spans="1:6">
      <c r="A56" s="36"/>
      <c r="F56" s="3"/>
    </row>
    <row r="57" spans="1:6">
      <c r="A57" s="36"/>
      <c r="F57" s="3"/>
    </row>
    <row r="58" spans="1:6">
      <c r="A58" s="36"/>
      <c r="F58" s="3"/>
    </row>
    <row r="59" spans="1:6">
      <c r="A59" s="36"/>
      <c r="F59" s="3"/>
    </row>
    <row r="60" spans="1:6">
      <c r="A60" s="36"/>
      <c r="F60" s="3"/>
    </row>
    <row r="61" spans="1:6">
      <c r="A61" s="36"/>
      <c r="F61" s="3"/>
    </row>
    <row r="62" spans="1:6">
      <c r="A62" s="36"/>
      <c r="F62" s="3"/>
    </row>
    <row r="63" spans="1:6">
      <c r="A63" s="36"/>
      <c r="F63" s="3"/>
    </row>
    <row r="64" spans="1:6">
      <c r="A64" s="36"/>
      <c r="F64" s="3"/>
    </row>
    <row r="65" spans="1:6">
      <c r="A65" s="36"/>
      <c r="F65" s="3"/>
    </row>
    <row r="66" spans="1:6">
      <c r="A66" s="36"/>
      <c r="F66" s="3"/>
    </row>
    <row r="67" spans="1:6">
      <c r="A67" s="36"/>
      <c r="F67" s="3"/>
    </row>
    <row r="68" spans="1:6">
      <c r="A68" s="36"/>
      <c r="F68" s="3"/>
    </row>
    <row r="69" spans="1:6">
      <c r="A69" s="36"/>
      <c r="F69" s="3"/>
    </row>
    <row r="70" spans="1:6">
      <c r="A70" s="36"/>
      <c r="F70" s="3"/>
    </row>
    <row r="71" spans="1:6">
      <c r="A71" s="36"/>
      <c r="F71" s="3"/>
    </row>
    <row r="72" spans="1:6">
      <c r="A72" s="36"/>
      <c r="F72" s="3"/>
    </row>
    <row r="73" spans="1:6">
      <c r="A73" s="36"/>
      <c r="F73" s="3"/>
    </row>
    <row r="74" spans="1:6">
      <c r="A74" s="36"/>
      <c r="F74" s="3"/>
    </row>
    <row r="75" spans="1:6">
      <c r="A75" s="36"/>
      <c r="F75" s="3"/>
    </row>
    <row r="76" spans="1:6">
      <c r="A76" s="36"/>
      <c r="F76" s="3"/>
    </row>
    <row r="77" spans="1:6">
      <c r="A77" s="36"/>
      <c r="F77" s="3"/>
    </row>
    <row r="78" spans="1:6">
      <c r="A78" s="36"/>
      <c r="F78" s="3"/>
    </row>
    <row r="79" spans="1:6">
      <c r="A79" s="36"/>
      <c r="F79" s="3"/>
    </row>
    <row r="80" spans="1:6">
      <c r="A80" s="36"/>
      <c r="F80" s="3"/>
    </row>
    <row r="81" spans="1:6">
      <c r="A81" s="36"/>
      <c r="F81" s="3"/>
    </row>
    <row r="82" spans="1:6">
      <c r="A82" s="36"/>
      <c r="F82" s="3"/>
    </row>
    <row r="83" spans="1:6">
      <c r="A83" s="36"/>
      <c r="F83" s="3"/>
    </row>
    <row r="84" spans="1:6">
      <c r="A84" s="36"/>
      <c r="F84" s="3"/>
    </row>
    <row r="85" spans="1:6">
      <c r="A85" s="36"/>
      <c r="F85" s="3"/>
    </row>
    <row r="86" spans="1:6">
      <c r="A86" s="36"/>
      <c r="F86" s="3"/>
    </row>
    <row r="87" spans="1:6">
      <c r="A87" s="36"/>
      <c r="F87" s="3"/>
    </row>
    <row r="88" spans="1:6">
      <c r="A88" s="36"/>
      <c r="F88" s="3"/>
    </row>
    <row r="89" spans="1:6">
      <c r="A89" s="36"/>
      <c r="F89" s="3"/>
    </row>
    <row r="90" spans="1:6">
      <c r="A90" s="36"/>
      <c r="F90" s="3"/>
    </row>
    <row r="91" spans="1:6">
      <c r="A91" s="36"/>
      <c r="F91" s="3"/>
    </row>
    <row r="92" spans="1:6">
      <c r="A92" s="36"/>
      <c r="F92" s="3"/>
    </row>
    <row r="93" spans="1:6">
      <c r="A93" s="36"/>
      <c r="F93" s="3"/>
    </row>
    <row r="94" spans="1:6">
      <c r="A94" s="36"/>
      <c r="F94" s="3"/>
    </row>
    <row r="95" spans="1:6">
      <c r="A95" s="36"/>
      <c r="F95" s="3"/>
    </row>
    <row r="96" spans="1:6">
      <c r="A96" s="36"/>
      <c r="F96" s="3"/>
    </row>
    <row r="97" spans="1:6">
      <c r="A97" s="36"/>
      <c r="F97" s="3"/>
    </row>
    <row r="98" spans="1:6">
      <c r="A98" s="36"/>
      <c r="F98" s="3"/>
    </row>
    <row r="99" spans="1:6">
      <c r="A99" s="36"/>
      <c r="F99" s="3"/>
    </row>
    <row r="100" spans="1:6">
      <c r="A100" s="36"/>
      <c r="F100" s="3"/>
    </row>
    <row r="101" spans="1:6">
      <c r="A101" s="36"/>
      <c r="F101" s="3"/>
    </row>
    <row r="102" spans="1:6">
      <c r="A102" s="36"/>
      <c r="F102" s="3"/>
    </row>
    <row r="103" spans="1:6">
      <c r="A103" s="36"/>
      <c r="F103" s="3"/>
    </row>
    <row r="104" spans="1:6">
      <c r="A104" s="36"/>
      <c r="F104" s="3"/>
    </row>
    <row r="105" spans="1:6">
      <c r="A105" s="36"/>
      <c r="F105" s="3"/>
    </row>
    <row r="106" spans="1:6">
      <c r="A106" s="36"/>
      <c r="F106" s="3"/>
    </row>
    <row r="107" spans="1:6">
      <c r="A107" s="36"/>
      <c r="F107" s="3"/>
    </row>
    <row r="108" spans="1:6">
      <c r="A108" s="36"/>
      <c r="F108" s="3"/>
    </row>
    <row r="109" spans="1:6">
      <c r="A109" s="36"/>
      <c r="F109" s="3"/>
    </row>
    <row r="110" spans="1:6">
      <c r="A110" s="36"/>
      <c r="F110" s="3"/>
    </row>
    <row r="111" spans="1:6">
      <c r="A111" s="36"/>
      <c r="F111" s="3"/>
    </row>
    <row r="112" spans="1:6">
      <c r="A112" s="36"/>
      <c r="F112" s="3"/>
    </row>
    <row r="113" spans="1:6">
      <c r="A113" s="36"/>
      <c r="F113" s="3"/>
    </row>
    <row r="114" spans="1:6">
      <c r="A114" s="36"/>
      <c r="F114" s="3"/>
    </row>
    <row r="115" spans="1:6">
      <c r="A115" s="36"/>
      <c r="F115" s="3"/>
    </row>
    <row r="116" spans="1:6">
      <c r="A116" s="36"/>
      <c r="F116" s="3"/>
    </row>
    <row r="117" spans="1:6">
      <c r="A117" s="36"/>
      <c r="F117" s="3"/>
    </row>
    <row r="118" spans="1:6">
      <c r="A118" s="36"/>
      <c r="F118" s="3"/>
    </row>
    <row r="119" spans="1:6">
      <c r="A119" s="36"/>
      <c r="F119" s="3"/>
    </row>
    <row r="120" spans="1:6">
      <c r="A120" s="36"/>
      <c r="F120" s="3"/>
    </row>
    <row r="121" spans="1:6">
      <c r="A121" s="36"/>
      <c r="F121" s="3"/>
    </row>
    <row r="122" spans="1:6">
      <c r="A122" s="36"/>
      <c r="F122" s="3"/>
    </row>
    <row r="123" spans="1:6">
      <c r="A123" s="36"/>
      <c r="F123" s="3"/>
    </row>
    <row r="124" spans="1:6">
      <c r="A124" s="36"/>
      <c r="F124" s="3"/>
    </row>
    <row r="125" spans="1:6">
      <c r="A125" s="36"/>
      <c r="F125" s="3"/>
    </row>
    <row r="126" spans="1:6">
      <c r="A126" s="36"/>
      <c r="F126" s="3"/>
    </row>
    <row r="127" spans="1:6">
      <c r="A127" s="36"/>
      <c r="F127" s="3"/>
    </row>
    <row r="128" spans="1:6">
      <c r="A128" s="36"/>
      <c r="F128" s="3"/>
    </row>
    <row r="129" spans="1:6">
      <c r="A129" s="36"/>
      <c r="F129" s="3"/>
    </row>
    <row r="130" spans="1:6">
      <c r="A130" s="36"/>
      <c r="F130" s="3"/>
    </row>
    <row r="131" spans="1:6">
      <c r="A131" s="36"/>
      <c r="F131" s="3"/>
    </row>
    <row r="132" spans="1:6">
      <c r="A132" s="36"/>
      <c r="F132" s="3"/>
    </row>
    <row r="133" spans="1:6">
      <c r="A133" s="36"/>
      <c r="F133" s="3"/>
    </row>
    <row r="134" spans="1:6">
      <c r="A134" s="36"/>
      <c r="F134" s="3"/>
    </row>
    <row r="135" spans="1:6">
      <c r="A135" s="36"/>
      <c r="F135" s="3"/>
    </row>
    <row r="136" spans="1:6">
      <c r="A136" s="36"/>
      <c r="F136" s="3"/>
    </row>
    <row r="137" spans="1:6">
      <c r="A137" s="36"/>
      <c r="F137" s="3"/>
    </row>
    <row r="138" spans="1:6">
      <c r="A138" s="36"/>
      <c r="F138" s="3"/>
    </row>
    <row r="139" spans="1:6">
      <c r="A139" s="36"/>
      <c r="F139" s="3"/>
    </row>
    <row r="140" spans="1:6">
      <c r="A140" s="36"/>
      <c r="F140" s="3"/>
    </row>
    <row r="141" spans="1:6">
      <c r="A141" s="36"/>
      <c r="F141" s="3"/>
    </row>
    <row r="142" spans="1:6">
      <c r="A142" s="36"/>
      <c r="F142" s="3"/>
    </row>
    <row r="143" spans="1:6">
      <c r="A143" s="36"/>
      <c r="F143" s="3"/>
    </row>
    <row r="144" spans="1:6">
      <c r="A144" s="36"/>
      <c r="F144" s="3"/>
    </row>
    <row r="145" spans="1:6">
      <c r="A145" s="36"/>
      <c r="F145" s="3"/>
    </row>
    <row r="146" spans="1:6">
      <c r="A146" s="36"/>
      <c r="F146" s="3"/>
    </row>
    <row r="147" spans="1:6">
      <c r="A147" s="36"/>
      <c r="F147" s="3"/>
    </row>
    <row r="148" spans="1:6">
      <c r="A148" s="36"/>
      <c r="F148" s="3"/>
    </row>
    <row r="149" spans="1:6">
      <c r="A149" s="36"/>
      <c r="F149" s="3"/>
    </row>
    <row r="150" spans="1:6">
      <c r="A150" s="36"/>
      <c r="F150" s="3"/>
    </row>
    <row r="151" spans="1:6">
      <c r="A151" s="36"/>
      <c r="F151" s="3"/>
    </row>
    <row r="152" spans="1:6">
      <c r="A152" s="36"/>
      <c r="F152" s="3"/>
    </row>
    <row r="153" spans="1:6">
      <c r="A153" s="36"/>
      <c r="F153" s="3"/>
    </row>
    <row r="154" spans="1:6">
      <c r="A154" s="36"/>
      <c r="F154" s="3"/>
    </row>
    <row r="155" spans="1:6">
      <c r="A155" s="36"/>
      <c r="F155" s="3"/>
    </row>
    <row r="156" spans="1:6">
      <c r="A156" s="36"/>
      <c r="F156" s="3"/>
    </row>
    <row r="157" spans="1:6">
      <c r="A157" s="36"/>
      <c r="F157" s="3"/>
    </row>
    <row r="158" spans="1:6">
      <c r="A158" s="36"/>
      <c r="F158" s="3"/>
    </row>
    <row r="159" spans="1:6">
      <c r="A159" s="36"/>
      <c r="F159" s="3"/>
    </row>
    <row r="160" spans="1:6">
      <c r="A160" s="36"/>
      <c r="F160" s="3"/>
    </row>
    <row r="161" spans="1:6">
      <c r="A161" s="36"/>
      <c r="F161" s="3"/>
    </row>
    <row r="162" spans="1:6">
      <c r="A162" s="36"/>
      <c r="F162" s="3"/>
    </row>
    <row r="163" spans="1:6">
      <c r="A163" s="36"/>
      <c r="F163" s="3"/>
    </row>
    <row r="164" spans="1:6">
      <c r="A164" s="36"/>
      <c r="F164" s="3"/>
    </row>
    <row r="165" spans="1:6">
      <c r="A165" s="36"/>
      <c r="F165" s="3"/>
    </row>
    <row r="166" spans="1:6">
      <c r="A166" s="36"/>
      <c r="F166" s="3"/>
    </row>
    <row r="167" spans="1:6">
      <c r="A167" s="36"/>
      <c r="F167" s="3"/>
    </row>
    <row r="168" spans="1:6">
      <c r="A168" s="36"/>
      <c r="F168" s="3"/>
    </row>
    <row r="169" spans="1:6">
      <c r="A169" s="36"/>
      <c r="F169" s="3"/>
    </row>
    <row r="170" spans="1:6">
      <c r="A170" s="36"/>
      <c r="F170" s="3"/>
    </row>
    <row r="171" spans="1:6">
      <c r="A171" s="36"/>
      <c r="F171" s="3"/>
    </row>
    <row r="172" spans="1:6">
      <c r="A172" s="36"/>
      <c r="F172" s="3"/>
    </row>
    <row r="173" spans="1:6">
      <c r="A173" s="36"/>
      <c r="F173" s="3"/>
    </row>
    <row r="174" spans="1:6">
      <c r="A174" s="36"/>
      <c r="F174" s="3"/>
    </row>
    <row r="175" spans="1:6">
      <c r="A175" s="36"/>
      <c r="F175" s="3"/>
    </row>
    <row r="176" spans="1:6">
      <c r="A176" s="36"/>
      <c r="F176" s="3"/>
    </row>
    <row r="177" spans="1:6">
      <c r="A177" s="36"/>
      <c r="F177" s="3"/>
    </row>
    <row r="178" spans="1:6">
      <c r="A178" s="36"/>
      <c r="F178" s="3"/>
    </row>
    <row r="179" spans="1:6">
      <c r="A179" s="36"/>
      <c r="F179" s="3"/>
    </row>
    <row r="180" spans="1:6">
      <c r="A180" s="36"/>
      <c r="F180" s="3"/>
    </row>
    <row r="181" spans="1:6">
      <c r="A181" s="36"/>
      <c r="F181" s="3"/>
    </row>
    <row r="182" spans="1:6">
      <c r="A182" s="36"/>
      <c r="F182" s="3"/>
    </row>
    <row r="183" spans="1:6">
      <c r="A183" s="36"/>
      <c r="F183" s="3"/>
    </row>
    <row r="184" spans="1:6">
      <c r="A184" s="36"/>
      <c r="F184" s="3"/>
    </row>
    <row r="185" spans="1:6">
      <c r="A185" s="36"/>
      <c r="F185" s="3"/>
    </row>
    <row r="186" spans="1:6">
      <c r="A186" s="36"/>
      <c r="F186" s="3"/>
    </row>
    <row r="187" spans="1:6">
      <c r="A187" s="36"/>
      <c r="F187" s="3"/>
    </row>
    <row r="188" spans="1:6">
      <c r="A188" s="36"/>
      <c r="F188" s="3"/>
    </row>
    <row r="189" spans="1:6">
      <c r="A189" s="36"/>
      <c r="F189" s="3"/>
    </row>
    <row r="190" spans="1:6">
      <c r="A190" s="36"/>
      <c r="F190" s="3"/>
    </row>
    <row r="191" spans="1:6">
      <c r="A191" s="36"/>
      <c r="F191" s="3"/>
    </row>
    <row r="192" spans="1:6">
      <c r="A192" s="36"/>
      <c r="F192" s="3"/>
    </row>
    <row r="193" spans="1:6">
      <c r="A193" s="36"/>
      <c r="F193" s="3"/>
    </row>
    <row r="194" spans="1:6">
      <c r="A194" s="36"/>
      <c r="F194" s="3"/>
    </row>
    <row r="195" spans="1:6">
      <c r="A195" s="36"/>
      <c r="F195" s="3"/>
    </row>
    <row r="196" spans="1:6">
      <c r="A196" s="36"/>
      <c r="F196" s="3"/>
    </row>
    <row r="197" spans="1:6">
      <c r="A197" s="36"/>
      <c r="F197" s="3"/>
    </row>
    <row r="198" spans="1:6">
      <c r="A198" s="36"/>
      <c r="F198" s="3"/>
    </row>
    <row r="199" spans="1:6">
      <c r="A199" s="36"/>
      <c r="F199" s="3"/>
    </row>
    <row r="200" spans="1:6">
      <c r="A200" s="36"/>
      <c r="F200" s="3"/>
    </row>
    <row r="201" spans="1:6">
      <c r="A201" s="36"/>
      <c r="F201" s="3"/>
    </row>
    <row r="202" spans="1:6">
      <c r="A202" s="36"/>
      <c r="F202" s="3"/>
    </row>
    <row r="203" spans="1:6">
      <c r="A203" s="36"/>
      <c r="F203" s="3"/>
    </row>
    <row r="204" spans="1:6">
      <c r="A204" s="36"/>
      <c r="F204" s="3"/>
    </row>
    <row r="205" spans="1:6">
      <c r="A205" s="36"/>
      <c r="F205" s="3"/>
    </row>
    <row r="206" spans="1:6">
      <c r="A206" s="36"/>
      <c r="F206" s="3"/>
    </row>
    <row r="207" spans="1:6">
      <c r="A207" s="36"/>
      <c r="F207" s="3"/>
    </row>
    <row r="208" spans="1:6">
      <c r="A208" s="36"/>
      <c r="F208" s="3"/>
    </row>
    <row r="209" spans="1:6">
      <c r="A209" s="36"/>
      <c r="F209" s="3"/>
    </row>
    <row r="210" spans="1:6">
      <c r="A210" s="36"/>
      <c r="F210" s="3"/>
    </row>
    <row r="211" spans="1:6">
      <c r="A211" s="36"/>
      <c r="F211" s="3"/>
    </row>
    <row r="212" spans="1:6">
      <c r="A212" s="36"/>
      <c r="F212" s="3"/>
    </row>
    <row r="213" spans="1:6">
      <c r="A213" s="36"/>
      <c r="F213" s="3"/>
    </row>
    <row r="214" spans="1:6">
      <c r="A214" s="36"/>
      <c r="F214" s="3"/>
    </row>
    <row r="215" spans="1:6">
      <c r="A215" s="36"/>
      <c r="F215" s="3"/>
    </row>
    <row r="216" spans="1:6">
      <c r="A216" s="36"/>
      <c r="F216" s="3"/>
    </row>
    <row r="217" spans="1:6">
      <c r="A217" s="36"/>
      <c r="F217" s="3"/>
    </row>
    <row r="218" spans="1:6">
      <c r="A218" s="36"/>
      <c r="F218" s="3"/>
    </row>
    <row r="219" spans="1:6">
      <c r="A219" s="36"/>
      <c r="F219" s="3"/>
    </row>
    <row r="220" spans="1:6">
      <c r="A220" s="36"/>
      <c r="F220" s="3"/>
    </row>
    <row r="221" spans="1:6">
      <c r="A221" s="36"/>
      <c r="F221" s="3"/>
    </row>
    <row r="222" spans="1:6">
      <c r="A222" s="36"/>
      <c r="F222" s="3"/>
    </row>
    <row r="223" spans="1:6">
      <c r="A223" s="36"/>
      <c r="F223" s="3"/>
    </row>
    <row r="224" spans="1:6">
      <c r="A224" s="36"/>
      <c r="F224" s="3"/>
    </row>
    <row r="225" spans="1:6">
      <c r="A225" s="36"/>
      <c r="F225" s="3"/>
    </row>
    <row r="226" spans="1:6">
      <c r="A226" s="36"/>
      <c r="F226" s="3"/>
    </row>
    <row r="227" spans="1:6">
      <c r="A227" s="36"/>
      <c r="F227" s="3"/>
    </row>
    <row r="228" spans="1:6">
      <c r="A228" s="36"/>
      <c r="F228" s="3"/>
    </row>
    <row r="229" spans="1:6">
      <c r="A229" s="36"/>
      <c r="F229" s="3"/>
    </row>
    <row r="230" spans="1:6">
      <c r="A230" s="36"/>
      <c r="F230" s="3"/>
    </row>
    <row r="231" spans="1:6">
      <c r="A231" s="36"/>
      <c r="F231" s="3"/>
    </row>
    <row r="232" spans="1:6">
      <c r="A232" s="36"/>
      <c r="F232" s="3"/>
    </row>
    <row r="233" spans="1:6">
      <c r="A233" s="36"/>
      <c r="F233" s="3"/>
    </row>
    <row r="234" spans="1:6">
      <c r="A234" s="36"/>
      <c r="F234" s="3"/>
    </row>
    <row r="235" spans="1:6">
      <c r="A235" s="36"/>
      <c r="F235" s="3"/>
    </row>
    <row r="236" spans="1:6">
      <c r="A236" s="36"/>
      <c r="F236" s="3"/>
    </row>
    <row r="237" spans="1:6">
      <c r="A237" s="36"/>
      <c r="F237" s="3"/>
    </row>
    <row r="238" spans="1:6">
      <c r="A238" s="36"/>
      <c r="F238" s="3"/>
    </row>
    <row r="239" spans="1:6">
      <c r="A239" s="36"/>
      <c r="F239" s="3"/>
    </row>
    <row r="240" spans="1:6">
      <c r="A240" s="36"/>
      <c r="F240" s="3"/>
    </row>
    <row r="241" spans="1:6">
      <c r="A241" s="36"/>
      <c r="F241" s="3"/>
    </row>
    <row r="242" spans="1:6">
      <c r="A242" s="36"/>
      <c r="F242" s="3"/>
    </row>
    <row r="243" spans="1:6">
      <c r="A243" s="36"/>
      <c r="F243" s="3"/>
    </row>
    <row r="244" spans="1:6">
      <c r="A244" s="36"/>
      <c r="F244" s="3"/>
    </row>
    <row r="245" spans="1:6">
      <c r="A245" s="36"/>
      <c r="F245" s="3"/>
    </row>
    <row r="246" spans="1:6">
      <c r="A246" s="36"/>
      <c r="F246" s="3"/>
    </row>
    <row r="247" spans="1:6">
      <c r="A247" s="36"/>
      <c r="F247" s="3"/>
    </row>
    <row r="248" spans="1:6">
      <c r="A248" s="36"/>
      <c r="F248" s="3"/>
    </row>
    <row r="249" spans="1:6">
      <c r="A249" s="36"/>
      <c r="F249" s="3"/>
    </row>
    <row r="250" spans="1:6">
      <c r="A250" s="36"/>
      <c r="F250" s="3"/>
    </row>
    <row r="251" spans="1:6">
      <c r="A251" s="36"/>
      <c r="F251" s="3"/>
    </row>
    <row r="252" spans="1:6">
      <c r="A252" s="36"/>
      <c r="F252" s="3"/>
    </row>
    <row r="253" spans="1:6">
      <c r="A253" s="36"/>
      <c r="F253" s="3"/>
    </row>
    <row r="254" spans="1:6">
      <c r="A254" s="36"/>
      <c r="F254" s="3"/>
    </row>
    <row r="255" spans="1:6">
      <c r="A255" s="36"/>
      <c r="F255" s="3"/>
    </row>
    <row r="256" spans="1:6">
      <c r="A256" s="36"/>
      <c r="F256" s="3"/>
    </row>
    <row r="257" spans="1:6">
      <c r="A257" s="36"/>
      <c r="F257" s="3"/>
    </row>
    <row r="258" spans="1:6">
      <c r="A258" s="36"/>
      <c r="F258" s="3"/>
    </row>
    <row r="259" spans="1:6">
      <c r="A259" s="36"/>
      <c r="F259" s="3"/>
    </row>
    <row r="260" spans="1:6">
      <c r="A260" s="36"/>
      <c r="F260" s="3"/>
    </row>
    <row r="261" spans="1:6">
      <c r="A261" s="36"/>
      <c r="F261" s="3"/>
    </row>
    <row r="262" spans="1:6">
      <c r="A262" s="36"/>
      <c r="F262" s="3"/>
    </row>
    <row r="263" spans="1:6">
      <c r="A263" s="36"/>
      <c r="F263" s="3"/>
    </row>
    <row r="264" spans="1:6">
      <c r="A264" s="36"/>
      <c r="F264" s="3"/>
    </row>
    <row r="265" spans="1:6">
      <c r="A265" s="36"/>
      <c r="F265" s="3"/>
    </row>
    <row r="266" spans="1:6">
      <c r="A266" s="36"/>
      <c r="F266" s="3"/>
    </row>
    <row r="267" spans="1:6">
      <c r="A267" s="36"/>
      <c r="F267" s="3"/>
    </row>
    <row r="268" spans="1:6">
      <c r="A268" s="36"/>
      <c r="F268" s="3"/>
    </row>
    <row r="269" spans="1:6">
      <c r="A269" s="36"/>
      <c r="F269" s="3"/>
    </row>
    <row r="270" spans="1:6">
      <c r="A270" s="36"/>
      <c r="F270" s="3"/>
    </row>
    <row r="271" spans="1:6">
      <c r="A271" s="36"/>
      <c r="F271" s="3"/>
    </row>
    <row r="272" spans="1:6">
      <c r="A272" s="36"/>
      <c r="F272" s="3"/>
    </row>
    <row r="273" spans="1:6">
      <c r="A273" s="36"/>
      <c r="F273" s="3"/>
    </row>
    <row r="274" spans="1:6">
      <c r="A274" s="36"/>
      <c r="F274" s="3"/>
    </row>
    <row r="275" spans="1:6">
      <c r="A275" s="36"/>
      <c r="F275" s="3"/>
    </row>
    <row r="276" spans="1:6">
      <c r="A276" s="36"/>
      <c r="F276" s="3"/>
    </row>
    <row r="277" spans="1:6">
      <c r="A277" s="36"/>
      <c r="F277" s="3"/>
    </row>
    <row r="278" spans="1:6">
      <c r="A278" s="36"/>
      <c r="F278" s="3"/>
    </row>
    <row r="279" spans="1:6">
      <c r="A279" s="36"/>
      <c r="F279" s="3"/>
    </row>
    <row r="280" spans="1:6">
      <c r="A280" s="36"/>
      <c r="F280" s="3"/>
    </row>
    <row r="281" spans="1:6">
      <c r="A281" s="36"/>
      <c r="F281" s="3"/>
    </row>
    <row r="282" spans="1:6">
      <c r="A282" s="36"/>
      <c r="F282" s="3"/>
    </row>
    <row r="283" spans="1:6">
      <c r="A283" s="36"/>
      <c r="F283" s="3"/>
    </row>
    <row r="284" spans="1:6">
      <c r="A284" s="36"/>
      <c r="F284" s="3"/>
    </row>
    <row r="285" spans="1:6">
      <c r="A285" s="36"/>
      <c r="F285" s="3"/>
    </row>
    <row r="286" spans="1:6">
      <c r="A286" s="36"/>
      <c r="F286" s="3"/>
    </row>
    <row r="287" spans="1:6">
      <c r="A287" s="36"/>
      <c r="F287" s="3"/>
    </row>
    <row r="288" spans="1:6">
      <c r="A288" s="36"/>
      <c r="F288" s="3"/>
    </row>
    <row r="289" spans="1:6">
      <c r="A289" s="36"/>
      <c r="F289" s="3"/>
    </row>
    <row r="290" spans="1:6">
      <c r="A290" s="36"/>
      <c r="F290" s="3"/>
    </row>
    <row r="291" spans="1:6">
      <c r="A291" s="36"/>
      <c r="F291" s="3"/>
    </row>
    <row r="292" spans="1:6">
      <c r="A292" s="36"/>
      <c r="F292" s="3"/>
    </row>
    <row r="293" spans="1:6">
      <c r="A293" s="36"/>
      <c r="F293" s="3"/>
    </row>
    <row r="294" spans="1:6">
      <c r="A294" s="36"/>
      <c r="F294" s="3"/>
    </row>
    <row r="295" spans="1:6">
      <c r="A295" s="36"/>
      <c r="F295" s="3"/>
    </row>
    <row r="296" spans="1:6">
      <c r="A296" s="36"/>
      <c r="F296" s="3"/>
    </row>
    <row r="297" spans="1:6">
      <c r="A297" s="36"/>
      <c r="F297" s="3"/>
    </row>
    <row r="298" spans="1:6">
      <c r="A298" s="36"/>
      <c r="F298" s="3"/>
    </row>
    <row r="299" spans="1:6">
      <c r="A299" s="36"/>
      <c r="F299" s="3"/>
    </row>
    <row r="300" spans="1:6">
      <c r="A300" s="36"/>
      <c r="F300" s="3"/>
    </row>
    <row r="301" spans="1:6">
      <c r="A301" s="36"/>
      <c r="F301" s="3"/>
    </row>
    <row r="302" spans="1:6">
      <c r="A302" s="36"/>
      <c r="F302" s="3"/>
    </row>
    <row r="303" spans="1:6">
      <c r="A303" s="36"/>
      <c r="F303" s="3"/>
    </row>
    <row r="304" spans="1:6">
      <c r="A304" s="36"/>
      <c r="F304" s="3"/>
    </row>
    <row r="305" spans="1:6">
      <c r="A305" s="36"/>
      <c r="F305" s="3"/>
    </row>
    <row r="306" spans="1:6">
      <c r="A306" s="36"/>
      <c r="F306" s="3"/>
    </row>
    <row r="307" spans="1:6">
      <c r="A307" s="36"/>
      <c r="F307" s="3"/>
    </row>
    <row r="308" spans="1:6">
      <c r="A308" s="36"/>
      <c r="F308" s="3"/>
    </row>
    <row r="309" spans="1:6">
      <c r="A309" s="36"/>
      <c r="F309" s="3"/>
    </row>
    <row r="310" spans="1:6">
      <c r="A310" s="36"/>
      <c r="F310" s="3"/>
    </row>
    <row r="311" spans="1:6">
      <c r="A311" s="36"/>
      <c r="F311" s="3"/>
    </row>
    <row r="312" spans="1:6">
      <c r="A312" s="36"/>
      <c r="F312" s="3"/>
    </row>
    <row r="313" spans="1:6">
      <c r="A313" s="36"/>
      <c r="F313" s="3"/>
    </row>
    <row r="314" spans="1:6">
      <c r="A314" s="36"/>
      <c r="F314" s="3"/>
    </row>
    <row r="315" spans="1:6">
      <c r="A315" s="36"/>
      <c r="F315" s="3"/>
    </row>
    <row r="316" spans="1:6">
      <c r="A316" s="36"/>
      <c r="F316" s="3"/>
    </row>
    <row r="317" spans="1:6">
      <c r="A317" s="36"/>
      <c r="F317" s="3"/>
    </row>
    <row r="318" spans="1:6">
      <c r="A318" s="36"/>
      <c r="F318" s="3"/>
    </row>
    <row r="319" spans="1:6">
      <c r="A319" s="36"/>
      <c r="F319" s="3"/>
    </row>
    <row r="320" spans="1:6">
      <c r="A320" s="36"/>
      <c r="F320" s="3"/>
    </row>
    <row r="321" spans="1:6">
      <c r="A321" s="36"/>
      <c r="F321" s="3"/>
    </row>
    <row r="322" spans="1:6">
      <c r="A322" s="36"/>
      <c r="F322" s="3"/>
    </row>
    <row r="323" spans="1:6">
      <c r="A323" s="36"/>
      <c r="F323" s="3"/>
    </row>
    <row r="324" spans="1:6">
      <c r="A324" s="36"/>
      <c r="F324" s="3"/>
    </row>
    <row r="325" spans="1:6">
      <c r="A325" s="36"/>
      <c r="F325" s="3"/>
    </row>
    <row r="326" spans="1:6">
      <c r="A326" s="36"/>
      <c r="F326" s="3"/>
    </row>
    <row r="327" spans="1:6">
      <c r="A327" s="36"/>
      <c r="F327" s="3"/>
    </row>
    <row r="328" spans="1:6">
      <c r="A328" s="36"/>
      <c r="F328" s="3"/>
    </row>
    <row r="329" spans="1:6">
      <c r="A329" s="36"/>
      <c r="F329" s="3"/>
    </row>
    <row r="330" spans="1:6">
      <c r="A330" s="36"/>
      <c r="F330" s="3"/>
    </row>
    <row r="331" spans="1:6">
      <c r="A331" s="36"/>
      <c r="F331" s="3"/>
    </row>
    <row r="332" spans="1:6">
      <c r="A332" s="36"/>
      <c r="F332" s="3"/>
    </row>
    <row r="333" spans="1:6">
      <c r="A333" s="36"/>
      <c r="F333" s="3"/>
    </row>
    <row r="334" spans="1:6">
      <c r="A334" s="36"/>
      <c r="F334" s="3"/>
    </row>
    <row r="335" spans="1:6">
      <c r="A335" s="36"/>
      <c r="F335" s="3"/>
    </row>
    <row r="336" spans="1:6">
      <c r="A336" s="36"/>
      <c r="F336" s="3"/>
    </row>
    <row r="337" spans="1:6">
      <c r="A337" s="36"/>
      <c r="F337" s="3"/>
    </row>
    <row r="338" spans="1:6">
      <c r="A338" s="36"/>
      <c r="F338" s="3"/>
    </row>
    <row r="339" spans="1:6">
      <c r="A339" s="36"/>
      <c r="F339" s="3"/>
    </row>
    <row r="340" spans="1:6">
      <c r="A340" s="36"/>
      <c r="F340" s="3"/>
    </row>
    <row r="341" spans="1:6">
      <c r="A341" s="36"/>
      <c r="F341" s="3"/>
    </row>
    <row r="342" spans="1:6">
      <c r="A342" s="36"/>
      <c r="F342" s="3"/>
    </row>
    <row r="343" spans="1:6">
      <c r="A343" s="36"/>
      <c r="F343" s="3"/>
    </row>
    <row r="344" spans="1:6">
      <c r="A344" s="36"/>
      <c r="F344" s="3"/>
    </row>
    <row r="345" spans="1:6">
      <c r="A345" s="36"/>
      <c r="F345" s="3"/>
    </row>
    <row r="346" spans="1:6">
      <c r="A346" s="36"/>
      <c r="F346" s="3"/>
    </row>
    <row r="347" spans="1:6">
      <c r="A347" s="36"/>
      <c r="F347" s="3"/>
    </row>
    <row r="348" spans="1:6">
      <c r="A348" s="36"/>
      <c r="F348" s="3"/>
    </row>
    <row r="349" spans="1:6">
      <c r="A349" s="36"/>
      <c r="F349" s="3"/>
    </row>
    <row r="350" spans="1:6">
      <c r="A350" s="36"/>
      <c r="F350" s="3"/>
    </row>
    <row r="351" spans="1:6">
      <c r="A351" s="36"/>
      <c r="F351" s="3"/>
    </row>
    <row r="352" spans="1:6">
      <c r="A352" s="36"/>
      <c r="F352" s="3"/>
    </row>
    <row r="353" spans="1:6">
      <c r="A353" s="36"/>
      <c r="F353" s="3"/>
    </row>
    <row r="354" spans="1:6">
      <c r="A354" s="36"/>
      <c r="F354" s="3"/>
    </row>
    <row r="355" spans="1:6">
      <c r="A355" s="36"/>
      <c r="F355" s="3"/>
    </row>
    <row r="356" spans="1:6">
      <c r="A356" s="36"/>
      <c r="F356" s="3"/>
    </row>
    <row r="357" spans="1:6">
      <c r="A357" s="36"/>
      <c r="F357" s="3"/>
    </row>
    <row r="358" spans="1:6">
      <c r="A358" s="36"/>
      <c r="F358" s="3"/>
    </row>
    <row r="359" spans="1:6">
      <c r="A359" s="36"/>
      <c r="F359" s="3"/>
    </row>
    <row r="360" spans="1:6">
      <c r="A360" s="36"/>
      <c r="F360" s="3"/>
    </row>
    <row r="361" spans="1:6">
      <c r="A361" s="36"/>
      <c r="F361" s="3"/>
    </row>
    <row r="362" spans="1:6">
      <c r="A362" s="36"/>
      <c r="F362" s="3"/>
    </row>
    <row r="363" spans="1:6">
      <c r="A363" s="36"/>
      <c r="F363" s="3"/>
    </row>
    <row r="364" spans="1:6">
      <c r="A364" s="36"/>
      <c r="F364" s="3"/>
    </row>
    <row r="365" spans="1:6">
      <c r="A365" s="36"/>
      <c r="F365" s="3"/>
    </row>
    <row r="366" spans="1:6">
      <c r="A366" s="36"/>
      <c r="F366" s="3"/>
    </row>
    <row r="367" spans="1:6">
      <c r="A367" s="36"/>
      <c r="F367" s="3"/>
    </row>
    <row r="368" spans="1:6">
      <c r="A368" s="36"/>
      <c r="F368" s="3"/>
    </row>
    <row r="369" spans="1:6">
      <c r="A369" s="36"/>
      <c r="F369" s="3"/>
    </row>
    <row r="370" spans="1:6">
      <c r="A370" s="36"/>
      <c r="F370" s="3"/>
    </row>
    <row r="371" spans="1:6">
      <c r="A371" s="36"/>
      <c r="F371" s="3"/>
    </row>
    <row r="372" spans="1:6">
      <c r="A372" s="36"/>
      <c r="F372" s="3"/>
    </row>
    <row r="373" spans="1:6">
      <c r="A373" s="36"/>
      <c r="F373" s="3"/>
    </row>
    <row r="374" spans="1:6">
      <c r="A374" s="36"/>
      <c r="F374" s="3"/>
    </row>
    <row r="375" spans="1:6">
      <c r="A375" s="36"/>
      <c r="F375" s="3"/>
    </row>
    <row r="376" spans="1:6">
      <c r="A376" s="36"/>
      <c r="F376" s="3"/>
    </row>
    <row r="377" spans="1:6">
      <c r="A377" s="36"/>
      <c r="F377" s="3"/>
    </row>
    <row r="378" spans="1:6">
      <c r="A378" s="36"/>
      <c r="F378" s="3"/>
    </row>
    <row r="379" spans="1:6">
      <c r="A379" s="36"/>
      <c r="F379" s="3"/>
    </row>
    <row r="380" spans="1:6">
      <c r="A380" s="36"/>
      <c r="F380" s="3"/>
    </row>
    <row r="381" spans="1:6">
      <c r="A381" s="36"/>
      <c r="F381" s="3"/>
    </row>
    <row r="382" spans="1:6">
      <c r="A382" s="36"/>
      <c r="F382" s="3"/>
    </row>
    <row r="383" spans="1:6">
      <c r="A383" s="36"/>
      <c r="F383" s="3"/>
    </row>
    <row r="384" spans="1:6">
      <c r="A384" s="36"/>
      <c r="F384" s="3"/>
    </row>
    <row r="385" spans="1:6">
      <c r="A385" s="36"/>
      <c r="F385" s="3"/>
    </row>
    <row r="386" spans="1:6">
      <c r="A386" s="36"/>
      <c r="F386" s="3"/>
    </row>
    <row r="387" spans="1:6">
      <c r="A387" s="36"/>
      <c r="F387" s="3"/>
    </row>
    <row r="388" spans="1:6">
      <c r="A388" s="36"/>
      <c r="F388" s="3"/>
    </row>
    <row r="389" spans="1:6">
      <c r="A389" s="36"/>
      <c r="F389" s="3"/>
    </row>
    <row r="390" spans="1:6">
      <c r="A390" s="36"/>
      <c r="F390" s="3"/>
    </row>
    <row r="391" spans="1:6">
      <c r="A391" s="36"/>
      <c r="F391" s="3"/>
    </row>
    <row r="392" spans="1:6">
      <c r="A392" s="36"/>
      <c r="F392" s="3"/>
    </row>
    <row r="393" spans="1:6">
      <c r="A393" s="36"/>
      <c r="F393" s="3"/>
    </row>
    <row r="394" spans="1:6">
      <c r="A394" s="36"/>
      <c r="F394" s="3"/>
    </row>
    <row r="395" spans="1:6">
      <c r="A395" s="36"/>
      <c r="F395" s="3"/>
    </row>
    <row r="396" spans="1:6">
      <c r="A396" s="36"/>
      <c r="F396" s="3"/>
    </row>
    <row r="397" spans="1:6">
      <c r="A397" s="36"/>
      <c r="F397" s="3"/>
    </row>
    <row r="398" spans="1:6">
      <c r="A398" s="36"/>
      <c r="F398" s="3"/>
    </row>
    <row r="399" spans="1:6">
      <c r="A399" s="36"/>
      <c r="F399" s="3"/>
    </row>
    <row r="400" spans="1:6">
      <c r="A400" s="36"/>
      <c r="F400" s="3"/>
    </row>
    <row r="401" spans="1:6">
      <c r="A401" s="36"/>
      <c r="F401" s="3"/>
    </row>
    <row r="402" spans="1:6">
      <c r="A402" s="36"/>
      <c r="F402" s="3"/>
    </row>
    <row r="403" spans="1:6">
      <c r="A403" s="36"/>
      <c r="F403" s="3"/>
    </row>
    <row r="404" spans="1:6">
      <c r="A404" s="36"/>
      <c r="F404" s="3"/>
    </row>
    <row r="405" spans="1:6">
      <c r="A405" s="36"/>
      <c r="F405" s="3"/>
    </row>
    <row r="406" spans="1:6">
      <c r="A406" s="36"/>
      <c r="F406" s="3"/>
    </row>
    <row r="407" spans="1:6">
      <c r="A407" s="36"/>
      <c r="F407" s="3"/>
    </row>
    <row r="408" spans="1:6">
      <c r="A408" s="36"/>
      <c r="F408" s="3"/>
    </row>
    <row r="409" spans="1:6">
      <c r="A409" s="36"/>
      <c r="F409" s="3"/>
    </row>
    <row r="410" spans="1:6">
      <c r="A410" s="36"/>
      <c r="F410" s="3"/>
    </row>
    <row r="411" spans="1:6">
      <c r="A411" s="36"/>
      <c r="F411" s="3"/>
    </row>
    <row r="412" spans="1:6">
      <c r="A412" s="36"/>
      <c r="F412" s="3"/>
    </row>
    <row r="413" spans="1:6">
      <c r="A413" s="36"/>
      <c r="F413" s="3"/>
    </row>
    <row r="414" spans="1:6">
      <c r="A414" s="36"/>
      <c r="F414" s="3"/>
    </row>
    <row r="415" spans="1:6">
      <c r="A415" s="36"/>
      <c r="F415" s="3"/>
    </row>
    <row r="416" spans="1:6">
      <c r="A416" s="36"/>
      <c r="F416" s="3"/>
    </row>
    <row r="417" spans="1:6">
      <c r="A417" s="36"/>
      <c r="F417" s="3"/>
    </row>
    <row r="418" spans="1:6">
      <c r="A418" s="36"/>
      <c r="F418" s="3"/>
    </row>
    <row r="419" spans="1:6">
      <c r="A419" s="36"/>
      <c r="F419" s="3"/>
    </row>
    <row r="420" spans="1:6">
      <c r="A420" s="36"/>
      <c r="F420" s="3"/>
    </row>
    <row r="421" spans="1:6">
      <c r="A421" s="36"/>
      <c r="F421" s="3"/>
    </row>
    <row r="422" spans="1:6">
      <c r="A422" s="36"/>
      <c r="F422" s="3"/>
    </row>
    <row r="423" spans="1:6">
      <c r="A423" s="36"/>
      <c r="F423" s="3"/>
    </row>
    <row r="424" spans="1:6">
      <c r="A424" s="36"/>
      <c r="F424" s="3"/>
    </row>
    <row r="425" spans="1:6">
      <c r="A425" s="36"/>
      <c r="F425" s="3"/>
    </row>
    <row r="426" spans="1:6">
      <c r="A426" s="36"/>
      <c r="F426" s="3"/>
    </row>
    <row r="427" spans="1:6">
      <c r="A427" s="36"/>
      <c r="F427" s="3"/>
    </row>
    <row r="428" spans="1:6">
      <c r="A428" s="36"/>
      <c r="F428" s="3"/>
    </row>
    <row r="429" spans="1:6">
      <c r="A429" s="36"/>
      <c r="F429" s="3"/>
    </row>
    <row r="430" spans="1:6">
      <c r="A430" s="36"/>
      <c r="F430" s="3"/>
    </row>
    <row r="431" spans="1:6">
      <c r="A431" s="36"/>
      <c r="F431" s="3"/>
    </row>
    <row r="432" spans="1:6">
      <c r="A432" s="36"/>
      <c r="F432" s="3"/>
    </row>
    <row r="433" spans="1:6">
      <c r="A433" s="36"/>
      <c r="F433" s="3"/>
    </row>
    <row r="434" spans="1:6">
      <c r="A434" s="36"/>
      <c r="F434" s="3"/>
    </row>
    <row r="435" spans="1:6">
      <c r="A435" s="36"/>
      <c r="F435" s="3"/>
    </row>
    <row r="436" spans="1:6">
      <c r="A436" s="36"/>
      <c r="F436" s="3"/>
    </row>
    <row r="437" spans="1:6">
      <c r="A437" s="36"/>
      <c r="F437" s="3"/>
    </row>
    <row r="438" spans="1:6">
      <c r="A438" s="36"/>
      <c r="F438" s="3"/>
    </row>
    <row r="439" spans="1:6">
      <c r="A439" s="36"/>
      <c r="F439" s="3"/>
    </row>
    <row r="440" spans="1:6">
      <c r="A440" s="36"/>
      <c r="F440" s="3"/>
    </row>
    <row r="441" spans="1:6">
      <c r="A441" s="36"/>
      <c r="F441" s="3"/>
    </row>
    <row r="442" spans="1:6">
      <c r="A442" s="36"/>
      <c r="F442" s="3"/>
    </row>
    <row r="443" spans="1:6">
      <c r="A443" s="36"/>
      <c r="F443" s="3"/>
    </row>
    <row r="444" spans="1:6">
      <c r="A444" s="36"/>
      <c r="F444" s="3"/>
    </row>
    <row r="445" spans="1:6">
      <c r="A445" s="36"/>
      <c r="F445" s="3"/>
    </row>
    <row r="446" spans="1:6">
      <c r="A446" s="36"/>
      <c r="F446" s="3"/>
    </row>
    <row r="447" spans="1:6">
      <c r="A447" s="36"/>
      <c r="F447" s="3"/>
    </row>
    <row r="448" spans="1:6">
      <c r="A448" s="36"/>
      <c r="F448" s="3"/>
    </row>
    <row r="449" spans="1:6">
      <c r="A449" s="36"/>
      <c r="F449" s="3"/>
    </row>
    <row r="450" spans="1:6">
      <c r="A450" s="36"/>
      <c r="F450" s="3"/>
    </row>
    <row r="451" spans="1:6">
      <c r="A451" s="36"/>
      <c r="F451" s="3"/>
    </row>
    <row r="452" spans="1:6">
      <c r="A452" s="36"/>
      <c r="F452" s="3"/>
    </row>
    <row r="453" spans="1:6">
      <c r="A453" s="36"/>
      <c r="F453" s="3"/>
    </row>
    <row r="454" spans="1:6">
      <c r="A454" s="36"/>
      <c r="F454" s="3"/>
    </row>
    <row r="455" spans="1:6">
      <c r="A455" s="36"/>
      <c r="F455" s="3"/>
    </row>
    <row r="456" spans="1:6">
      <c r="A456" s="36"/>
      <c r="F456" s="3"/>
    </row>
    <row r="457" spans="1:6">
      <c r="A457" s="36"/>
      <c r="F457" s="3"/>
    </row>
    <row r="458" spans="1:6">
      <c r="A458" s="36"/>
      <c r="F458" s="3"/>
    </row>
    <row r="459" spans="1:6">
      <c r="A459" s="36"/>
      <c r="F459" s="3"/>
    </row>
    <row r="460" spans="1:6">
      <c r="A460" s="36"/>
      <c r="F460" s="3"/>
    </row>
    <row r="461" spans="1:6">
      <c r="A461" s="36"/>
      <c r="F461" s="3"/>
    </row>
    <row r="462" spans="1:6">
      <c r="A462" s="36"/>
      <c r="F462" s="3"/>
    </row>
    <row r="463" spans="1:6">
      <c r="A463" s="36"/>
      <c r="F463" s="3"/>
    </row>
    <row r="464" spans="1:6">
      <c r="A464" s="36"/>
      <c r="F464" s="3"/>
    </row>
    <row r="465" spans="1:6">
      <c r="A465" s="36"/>
      <c r="F465" s="3"/>
    </row>
    <row r="466" spans="1:6">
      <c r="A466" s="36"/>
      <c r="F466" s="3"/>
    </row>
    <row r="467" spans="1:6">
      <c r="A467" s="36"/>
      <c r="F467" s="3"/>
    </row>
    <row r="468" spans="1:6">
      <c r="A468" s="36"/>
      <c r="F468" s="3"/>
    </row>
    <row r="469" spans="1:6">
      <c r="A469" s="36"/>
      <c r="F469" s="3"/>
    </row>
    <row r="470" spans="1:6">
      <c r="A470" s="36"/>
      <c r="F470" s="3"/>
    </row>
    <row r="471" spans="1:6">
      <c r="A471" s="36"/>
      <c r="F471" s="3"/>
    </row>
    <row r="472" spans="1:6">
      <c r="A472" s="36"/>
      <c r="F472" s="3"/>
    </row>
    <row r="473" spans="1:6">
      <c r="A473" s="36"/>
      <c r="F473" s="3"/>
    </row>
    <row r="474" spans="1:6">
      <c r="A474" s="36"/>
      <c r="F474" s="3"/>
    </row>
    <row r="475" spans="1:6">
      <c r="A475" s="36"/>
      <c r="F475" s="3"/>
    </row>
    <row r="476" spans="1:6">
      <c r="A476" s="36"/>
      <c r="F476" s="3"/>
    </row>
    <row r="477" spans="1:6">
      <c r="A477" s="36"/>
      <c r="F477" s="3"/>
    </row>
    <row r="478" spans="1:6">
      <c r="A478" s="36"/>
      <c r="F478" s="3"/>
    </row>
    <row r="479" spans="1:6">
      <c r="A479" s="36"/>
      <c r="F479" s="3"/>
    </row>
    <row r="480" spans="1:6">
      <c r="A480" s="36"/>
      <c r="F480" s="3"/>
    </row>
    <row r="481" spans="1:6">
      <c r="A481" s="36"/>
      <c r="F481" s="3"/>
    </row>
    <row r="482" spans="1:6">
      <c r="A482" s="36"/>
      <c r="F482" s="3"/>
    </row>
    <row r="483" spans="1:6">
      <c r="A483" s="36"/>
      <c r="F483" s="3"/>
    </row>
    <row r="484" spans="1:6">
      <c r="A484" s="36"/>
      <c r="F484" s="3"/>
    </row>
    <row r="485" spans="1:6">
      <c r="A485" s="36"/>
      <c r="F485" s="3"/>
    </row>
    <row r="486" spans="1:6">
      <c r="A486" s="36"/>
      <c r="F486" s="3"/>
    </row>
    <row r="487" spans="1:6">
      <c r="A487" s="36"/>
      <c r="F487" s="3"/>
    </row>
    <row r="488" spans="1:6">
      <c r="A488" s="36"/>
      <c r="F488" s="3"/>
    </row>
    <row r="489" spans="1:6">
      <c r="A489" s="36"/>
      <c r="F489" s="3"/>
    </row>
    <row r="490" spans="1:6">
      <c r="A490" s="36"/>
      <c r="F490" s="3"/>
    </row>
    <row r="491" spans="1:6">
      <c r="A491" s="36"/>
      <c r="F491" s="3"/>
    </row>
    <row r="492" spans="1:6">
      <c r="A492" s="36"/>
      <c r="F492" s="3"/>
    </row>
    <row r="493" spans="1:6">
      <c r="A493" s="36"/>
      <c r="F493" s="3"/>
    </row>
    <row r="494" spans="1:6">
      <c r="A494" s="36"/>
      <c r="F494" s="3"/>
    </row>
    <row r="495" spans="1:6">
      <c r="A495" s="36"/>
      <c r="F495" s="3"/>
    </row>
    <row r="496" spans="1:6">
      <c r="A496" s="36"/>
      <c r="F496" s="3"/>
    </row>
    <row r="497" spans="1:6">
      <c r="A497" s="36"/>
      <c r="F497" s="3"/>
    </row>
    <row r="498" spans="1:6">
      <c r="A498" s="36"/>
      <c r="F498" s="3"/>
    </row>
    <row r="499" spans="1:6">
      <c r="A499" s="36"/>
      <c r="F499" s="3"/>
    </row>
    <row r="500" spans="1:6">
      <c r="A500" s="36"/>
      <c r="F500" s="3"/>
    </row>
    <row r="501" spans="1:6">
      <c r="A501" s="36"/>
      <c r="F501" s="3"/>
    </row>
    <row r="502" spans="1:6">
      <c r="A502" s="36"/>
      <c r="F502" s="3"/>
    </row>
    <row r="503" spans="1:6">
      <c r="A503" s="36"/>
      <c r="F503" s="3"/>
    </row>
    <row r="504" spans="1:6">
      <c r="A504" s="36"/>
      <c r="F504" s="3"/>
    </row>
    <row r="505" spans="1:6">
      <c r="A505" s="36"/>
      <c r="F505" s="3"/>
    </row>
    <row r="506" spans="1:6">
      <c r="A506" s="36"/>
      <c r="F506" s="3"/>
    </row>
    <row r="507" spans="1:6">
      <c r="A507" s="36"/>
      <c r="F507" s="3"/>
    </row>
    <row r="508" spans="1:6">
      <c r="A508" s="36"/>
      <c r="F508" s="3"/>
    </row>
    <row r="509" spans="1:6">
      <c r="A509" s="36"/>
      <c r="F509" s="3"/>
    </row>
    <row r="510" spans="1:6">
      <c r="A510" s="36"/>
      <c r="F510" s="3"/>
    </row>
    <row r="511" spans="1:6">
      <c r="A511" s="36"/>
      <c r="F511" s="3"/>
    </row>
    <row r="512" spans="1:6">
      <c r="A512" s="36"/>
      <c r="F512" s="3"/>
    </row>
    <row r="513" spans="1:6">
      <c r="A513" s="36"/>
      <c r="F513" s="3"/>
    </row>
    <row r="514" spans="1:6">
      <c r="A514" s="36"/>
      <c r="F514" s="3"/>
    </row>
    <row r="515" spans="1:6">
      <c r="A515" s="36"/>
      <c r="F515" s="3"/>
    </row>
    <row r="516" spans="1:6">
      <c r="A516" s="36"/>
      <c r="F516" s="3"/>
    </row>
    <row r="517" spans="1:6">
      <c r="A517" s="36"/>
      <c r="F517" s="3"/>
    </row>
    <row r="518" spans="1:6">
      <c r="A518" s="36"/>
      <c r="F518" s="3"/>
    </row>
    <row r="519" spans="1:6">
      <c r="A519" s="36"/>
      <c r="F519" s="3"/>
    </row>
    <row r="520" spans="1:6">
      <c r="A520" s="36"/>
      <c r="F520" s="3"/>
    </row>
    <row r="521" spans="1:6">
      <c r="A521" s="36"/>
      <c r="F521" s="3"/>
    </row>
    <row r="522" spans="1:6">
      <c r="A522" s="36"/>
      <c r="F522" s="3"/>
    </row>
    <row r="523" spans="1:6">
      <c r="A523" s="36"/>
      <c r="F523" s="3"/>
    </row>
    <row r="524" spans="1:6">
      <c r="A524" s="36"/>
      <c r="F524" s="3"/>
    </row>
    <row r="525" spans="1:6">
      <c r="A525" s="36"/>
      <c r="F525" s="3"/>
    </row>
    <row r="526" spans="1:6">
      <c r="A526" s="36"/>
      <c r="F526" s="3"/>
    </row>
    <row r="527" spans="1:6">
      <c r="A527" s="36"/>
      <c r="F527" s="3"/>
    </row>
    <row r="528" spans="1:6">
      <c r="A528" s="36"/>
      <c r="F528" s="3"/>
    </row>
    <row r="529" spans="1:6">
      <c r="A529" s="36"/>
      <c r="F529" s="3"/>
    </row>
    <row r="530" spans="1:6">
      <c r="A530" s="36"/>
      <c r="F530" s="3"/>
    </row>
    <row r="531" spans="1:6">
      <c r="A531" s="36"/>
      <c r="F531" s="3"/>
    </row>
    <row r="532" spans="1:6">
      <c r="A532" s="36"/>
      <c r="F532" s="3"/>
    </row>
    <row r="533" spans="1:6">
      <c r="A533" s="36"/>
      <c r="F533" s="3"/>
    </row>
    <row r="534" spans="1:6">
      <c r="A534" s="36"/>
      <c r="F534" s="3"/>
    </row>
    <row r="535" spans="1:6">
      <c r="A535" s="36"/>
      <c r="F535" s="3"/>
    </row>
    <row r="536" spans="1:6">
      <c r="A536" s="36"/>
      <c r="F536" s="3"/>
    </row>
    <row r="537" spans="1:6">
      <c r="A537" s="36"/>
      <c r="F537" s="3"/>
    </row>
    <row r="538" spans="1:6">
      <c r="A538" s="36"/>
      <c r="F538" s="3"/>
    </row>
    <row r="539" spans="1:6">
      <c r="A539" s="36"/>
      <c r="F539" s="3"/>
    </row>
    <row r="540" spans="1:6">
      <c r="A540" s="36"/>
      <c r="F540" s="3"/>
    </row>
    <row r="541" spans="1:6">
      <c r="A541" s="36"/>
      <c r="F541" s="3"/>
    </row>
    <row r="542" spans="1:6">
      <c r="A542" s="36"/>
      <c r="F542" s="3"/>
    </row>
    <row r="543" spans="1:6">
      <c r="A543" s="36"/>
      <c r="F543" s="3"/>
    </row>
    <row r="544" spans="1:6">
      <c r="A544" s="36"/>
      <c r="F544" s="3"/>
    </row>
    <row r="545" spans="1:6">
      <c r="A545" s="36"/>
      <c r="F545" s="3"/>
    </row>
    <row r="546" spans="1:6">
      <c r="A546" s="36"/>
      <c r="F546" s="3"/>
    </row>
    <row r="547" spans="1:6">
      <c r="A547" s="36"/>
      <c r="F547" s="3"/>
    </row>
    <row r="548" spans="1:6">
      <c r="A548" s="36"/>
      <c r="F548" s="3"/>
    </row>
    <row r="549" spans="1:6">
      <c r="A549" s="36"/>
      <c r="F549" s="3"/>
    </row>
    <row r="550" spans="1:6">
      <c r="A550" s="36"/>
      <c r="F550" s="3"/>
    </row>
    <row r="551" spans="1:6">
      <c r="A551" s="36"/>
      <c r="F551" s="3"/>
    </row>
    <row r="552" spans="1:6">
      <c r="A552" s="36"/>
      <c r="F552" s="3"/>
    </row>
    <row r="553" spans="1:6">
      <c r="A553" s="36"/>
      <c r="F553" s="3"/>
    </row>
    <row r="554" spans="1:6">
      <c r="A554" s="36"/>
      <c r="F554" s="3"/>
    </row>
    <row r="555" spans="1:6">
      <c r="A555" s="36"/>
      <c r="F555" s="3"/>
    </row>
    <row r="556" spans="1:6">
      <c r="A556" s="36"/>
      <c r="F556" s="3"/>
    </row>
    <row r="557" spans="1:6">
      <c r="A557" s="36"/>
      <c r="F557" s="3"/>
    </row>
    <row r="558" spans="1:6">
      <c r="A558" s="36"/>
      <c r="F558" s="3"/>
    </row>
    <row r="559" spans="1:6">
      <c r="A559" s="36"/>
      <c r="F559" s="3"/>
    </row>
    <row r="560" spans="1:6">
      <c r="A560" s="36"/>
      <c r="F560" s="3"/>
    </row>
    <row r="561" spans="1:6">
      <c r="A561" s="36"/>
      <c r="F561" s="3"/>
    </row>
    <row r="562" spans="1:6">
      <c r="A562" s="36"/>
      <c r="F562" s="3"/>
    </row>
    <row r="563" spans="1:6">
      <c r="A563" s="36"/>
      <c r="F563" s="3"/>
    </row>
    <row r="564" spans="1:6">
      <c r="A564" s="36"/>
      <c r="F564" s="3"/>
    </row>
    <row r="565" spans="1:6">
      <c r="A565" s="36"/>
      <c r="F565" s="3"/>
    </row>
    <row r="566" spans="1:6">
      <c r="A566" s="36"/>
      <c r="F566" s="3"/>
    </row>
    <row r="567" spans="1:6">
      <c r="A567" s="36"/>
      <c r="F567" s="3"/>
    </row>
    <row r="568" spans="1:6">
      <c r="A568" s="36"/>
      <c r="F568" s="3"/>
    </row>
    <row r="569" spans="1:6">
      <c r="A569" s="36"/>
      <c r="F569" s="3"/>
    </row>
    <row r="570" spans="1:6">
      <c r="A570" s="36"/>
      <c r="F570" s="3"/>
    </row>
    <row r="571" spans="1:6">
      <c r="A571" s="36"/>
      <c r="F571" s="3"/>
    </row>
    <row r="572" spans="1:6">
      <c r="A572" s="36"/>
      <c r="F572" s="3"/>
    </row>
    <row r="573" spans="1:6">
      <c r="A573" s="36"/>
      <c r="F573" s="3"/>
    </row>
    <row r="574" spans="1:6">
      <c r="A574" s="36"/>
      <c r="F574" s="3"/>
    </row>
    <row r="575" spans="1:6">
      <c r="A575" s="36"/>
      <c r="F575" s="3"/>
    </row>
    <row r="576" spans="1:6">
      <c r="A576" s="36"/>
      <c r="F576" s="3"/>
    </row>
    <row r="577" spans="1:6">
      <c r="A577" s="36"/>
      <c r="F577" s="3"/>
    </row>
    <row r="578" spans="1:6">
      <c r="A578" s="36"/>
      <c r="F578" s="3"/>
    </row>
    <row r="579" spans="1:6">
      <c r="A579" s="36"/>
      <c r="F579" s="3"/>
    </row>
    <row r="580" spans="1:6">
      <c r="A580" s="36"/>
      <c r="F580" s="3"/>
    </row>
    <row r="581" spans="1:6">
      <c r="A581" s="36"/>
      <c r="F581" s="3"/>
    </row>
    <row r="582" spans="1:6">
      <c r="A582" s="36"/>
      <c r="F582" s="3"/>
    </row>
    <row r="583" spans="1:6">
      <c r="A583" s="36"/>
      <c r="F583" s="3"/>
    </row>
    <row r="584" spans="1:6">
      <c r="A584" s="36"/>
      <c r="F584" s="3"/>
    </row>
    <row r="585" spans="1:6">
      <c r="A585" s="36"/>
      <c r="F585" s="3"/>
    </row>
    <row r="586" spans="1:6">
      <c r="A586" s="36"/>
      <c r="F586" s="3"/>
    </row>
    <row r="587" spans="1:6">
      <c r="A587" s="36"/>
      <c r="F587" s="3"/>
    </row>
    <row r="588" spans="1:6">
      <c r="A588" s="36"/>
      <c r="F588" s="3"/>
    </row>
    <row r="589" spans="1:6">
      <c r="A589" s="36"/>
      <c r="F589" s="3"/>
    </row>
    <row r="590" spans="1:6">
      <c r="A590" s="36"/>
      <c r="F590" s="3"/>
    </row>
    <row r="591" spans="1:6">
      <c r="A591" s="36"/>
      <c r="F591" s="3"/>
    </row>
    <row r="592" spans="1:6">
      <c r="A592" s="36"/>
      <c r="F592" s="3"/>
    </row>
    <row r="593" spans="1:6">
      <c r="A593" s="36"/>
      <c r="F593" s="3"/>
    </row>
    <row r="594" spans="1:6">
      <c r="A594" s="36"/>
      <c r="F594" s="3"/>
    </row>
    <row r="595" spans="1:6">
      <c r="A595" s="36"/>
      <c r="F595" s="3"/>
    </row>
    <row r="596" spans="1:6">
      <c r="A596" s="36"/>
      <c r="F596" s="3"/>
    </row>
    <row r="597" spans="1:6">
      <c r="A597" s="36"/>
      <c r="F597" s="3"/>
    </row>
    <row r="598" spans="1:6">
      <c r="A598" s="36"/>
      <c r="F598" s="3"/>
    </row>
    <row r="599" spans="1:6">
      <c r="A599" s="36"/>
      <c r="F599" s="3"/>
    </row>
    <row r="600" spans="1:6">
      <c r="A600" s="36"/>
      <c r="F600" s="3"/>
    </row>
    <row r="601" spans="1:6">
      <c r="A601" s="36"/>
      <c r="F601" s="3"/>
    </row>
    <row r="602" spans="1:6">
      <c r="A602" s="36"/>
      <c r="F602" s="3"/>
    </row>
    <row r="603" spans="1:6">
      <c r="A603" s="36"/>
      <c r="F603" s="3"/>
    </row>
    <row r="604" spans="1:6">
      <c r="A604" s="36"/>
      <c r="F604" s="3"/>
    </row>
    <row r="605" spans="1:6">
      <c r="A605" s="36"/>
      <c r="F605" s="3"/>
    </row>
    <row r="606" spans="1:6">
      <c r="A606" s="36"/>
      <c r="F606" s="3"/>
    </row>
    <row r="607" spans="1:6">
      <c r="A607" s="36"/>
      <c r="F607" s="3"/>
    </row>
    <row r="608" spans="1:6">
      <c r="A608" s="36"/>
      <c r="F608" s="3"/>
    </row>
    <row r="609" spans="1:6">
      <c r="A609" s="36"/>
      <c r="F609" s="3"/>
    </row>
    <row r="610" spans="1:6">
      <c r="A610" s="36"/>
      <c r="F610" s="3"/>
    </row>
    <row r="611" spans="1:6">
      <c r="A611" s="36"/>
      <c r="F611" s="3"/>
    </row>
    <row r="612" spans="1:6">
      <c r="A612" s="36"/>
      <c r="F612" s="3"/>
    </row>
    <row r="613" spans="1:6">
      <c r="A613" s="36"/>
      <c r="F613" s="3"/>
    </row>
    <row r="614" spans="1:6">
      <c r="A614" s="36"/>
      <c r="F614" s="3"/>
    </row>
    <row r="615" spans="1:6">
      <c r="A615" s="36"/>
      <c r="F615" s="3"/>
    </row>
    <row r="616" spans="1:6">
      <c r="A616" s="36"/>
      <c r="F616" s="3"/>
    </row>
    <row r="617" spans="1:6">
      <c r="A617" s="36"/>
      <c r="F617" s="3"/>
    </row>
    <row r="618" spans="1:6">
      <c r="A618" s="36"/>
      <c r="F618" s="3"/>
    </row>
    <row r="619" spans="1:6">
      <c r="A619" s="36"/>
      <c r="F619" s="3"/>
    </row>
    <row r="620" spans="1:6">
      <c r="A620" s="36"/>
      <c r="F620" s="3"/>
    </row>
    <row r="621" spans="1:6">
      <c r="A621" s="36"/>
      <c r="F621" s="3"/>
    </row>
    <row r="622" spans="1:6">
      <c r="A622" s="36"/>
      <c r="F622" s="3"/>
    </row>
    <row r="623" spans="1:6">
      <c r="A623" s="36"/>
      <c r="F623" s="3"/>
    </row>
    <row r="624" spans="1:6">
      <c r="A624" s="36"/>
      <c r="F624" s="3"/>
    </row>
    <row r="625" spans="1:6">
      <c r="A625" s="36"/>
      <c r="F625" s="3"/>
    </row>
    <row r="626" spans="1:6">
      <c r="A626" s="36"/>
      <c r="F626" s="3"/>
    </row>
    <row r="627" spans="1:6">
      <c r="A627" s="36"/>
      <c r="F627" s="3"/>
    </row>
    <row r="628" spans="1:6">
      <c r="A628" s="36"/>
      <c r="F628" s="3"/>
    </row>
    <row r="629" spans="1:6">
      <c r="A629" s="36"/>
      <c r="F629" s="3"/>
    </row>
    <row r="630" spans="1:6">
      <c r="A630" s="36"/>
      <c r="F630" s="3"/>
    </row>
    <row r="631" spans="1:6">
      <c r="A631" s="36"/>
      <c r="F631" s="3"/>
    </row>
    <row r="632" spans="1:6">
      <c r="A632" s="36"/>
      <c r="F632" s="3"/>
    </row>
    <row r="633" spans="1:6">
      <c r="A633" s="36"/>
      <c r="F633" s="3"/>
    </row>
    <row r="634" spans="1:6">
      <c r="A634" s="36"/>
      <c r="F634" s="3"/>
    </row>
    <row r="635" spans="1:6">
      <c r="A635" s="36"/>
      <c r="F635" s="3"/>
    </row>
    <row r="636" spans="1:6">
      <c r="A636" s="36"/>
      <c r="F636" s="3"/>
    </row>
    <row r="637" spans="1:6">
      <c r="A637" s="36"/>
      <c r="F637" s="3"/>
    </row>
    <row r="638" spans="1:6">
      <c r="A638" s="36"/>
      <c r="F638" s="3"/>
    </row>
    <row r="639" spans="1:6">
      <c r="A639" s="36"/>
      <c r="F639" s="3"/>
    </row>
    <row r="640" spans="1:6">
      <c r="A640" s="36"/>
      <c r="F640" s="3"/>
    </row>
    <row r="641" spans="1:6">
      <c r="A641" s="36"/>
      <c r="F641" s="3"/>
    </row>
    <row r="642" spans="1:6">
      <c r="A642" s="36"/>
      <c r="F642" s="3"/>
    </row>
    <row r="643" spans="1:6">
      <c r="A643" s="36"/>
      <c r="F643" s="3"/>
    </row>
    <row r="644" spans="1:6">
      <c r="A644" s="36"/>
      <c r="F644" s="3"/>
    </row>
    <row r="645" spans="1:6">
      <c r="A645" s="36"/>
      <c r="F645" s="3"/>
    </row>
    <row r="646" spans="1:6">
      <c r="A646" s="36"/>
      <c r="F646" s="3"/>
    </row>
    <row r="647" spans="1:6">
      <c r="A647" s="36"/>
      <c r="F647" s="3"/>
    </row>
    <row r="648" spans="1:6">
      <c r="A648" s="36"/>
      <c r="F648" s="3"/>
    </row>
    <row r="649" spans="1:6">
      <c r="A649" s="36"/>
      <c r="F649" s="3"/>
    </row>
    <row r="650" spans="1:6">
      <c r="A650" s="36"/>
      <c r="F650" s="3"/>
    </row>
    <row r="651" spans="1:6">
      <c r="A651" s="36"/>
      <c r="F651" s="3"/>
    </row>
    <row r="652" spans="1:6">
      <c r="A652" s="36"/>
      <c r="F652" s="3"/>
    </row>
    <row r="653" spans="1:6">
      <c r="A653" s="36"/>
      <c r="F653" s="3"/>
    </row>
    <row r="654" spans="1:6">
      <c r="A654" s="36"/>
      <c r="F654" s="3"/>
    </row>
    <row r="655" spans="1:6">
      <c r="A655" s="36"/>
      <c r="F655" s="3"/>
    </row>
    <row r="656" spans="1:6">
      <c r="A656" s="36"/>
      <c r="F656" s="3"/>
    </row>
    <row r="657" spans="1:6">
      <c r="A657" s="36"/>
      <c r="F657" s="3"/>
    </row>
    <row r="658" spans="1:6">
      <c r="A658" s="36"/>
      <c r="F658" s="3"/>
    </row>
    <row r="659" spans="1:6">
      <c r="A659" s="36"/>
      <c r="F659" s="3"/>
    </row>
    <row r="660" spans="1:6">
      <c r="A660" s="36"/>
      <c r="F660" s="3"/>
    </row>
    <row r="661" spans="1:6">
      <c r="A661" s="36"/>
      <c r="F661" s="3"/>
    </row>
    <row r="662" spans="1:6">
      <c r="A662" s="36"/>
      <c r="F662" s="3"/>
    </row>
    <row r="663" spans="1:6">
      <c r="A663" s="36"/>
      <c r="F663" s="3"/>
    </row>
    <row r="664" spans="1:6">
      <c r="A664" s="36"/>
      <c r="F664" s="3"/>
    </row>
    <row r="665" spans="1:6">
      <c r="A665" s="36"/>
      <c r="F665" s="3"/>
    </row>
    <row r="666" spans="1:6">
      <c r="A666" s="36"/>
      <c r="F666" s="3"/>
    </row>
    <row r="667" spans="1:6">
      <c r="A667" s="36"/>
      <c r="F667" s="3"/>
    </row>
    <row r="668" spans="1:6">
      <c r="A668" s="36"/>
      <c r="F668" s="3"/>
    </row>
    <row r="669" spans="1:6">
      <c r="A669" s="36"/>
      <c r="F669" s="3"/>
    </row>
    <row r="670" spans="1:6">
      <c r="A670" s="36"/>
      <c r="F670" s="3"/>
    </row>
    <row r="671" spans="1:6">
      <c r="A671" s="36"/>
      <c r="F671" s="3"/>
    </row>
    <row r="672" spans="1:6">
      <c r="A672" s="36"/>
      <c r="F672" s="3"/>
    </row>
    <row r="673" spans="1:6">
      <c r="A673" s="36"/>
      <c r="F673" s="3"/>
    </row>
    <row r="674" spans="1:6">
      <c r="A674" s="36"/>
      <c r="F674" s="3"/>
    </row>
    <row r="675" spans="1:6">
      <c r="A675" s="36"/>
      <c r="F675" s="3"/>
    </row>
    <row r="676" spans="1:6">
      <c r="A676" s="36"/>
      <c r="F676" s="3"/>
    </row>
    <row r="677" spans="1:6">
      <c r="A677" s="36"/>
      <c r="F677" s="3"/>
    </row>
    <row r="678" spans="1:6">
      <c r="A678" s="36"/>
      <c r="F678" s="3"/>
    </row>
    <row r="679" spans="1:6">
      <c r="A679" s="36"/>
      <c r="F679" s="3"/>
    </row>
    <row r="680" spans="1:6">
      <c r="A680" s="36"/>
      <c r="F680" s="3"/>
    </row>
    <row r="681" spans="1:6">
      <c r="A681" s="36"/>
      <c r="F681" s="3"/>
    </row>
    <row r="682" spans="1:6">
      <c r="A682" s="36"/>
      <c r="F682" s="3"/>
    </row>
    <row r="683" spans="1:6">
      <c r="A683" s="36"/>
      <c r="F683" s="3"/>
    </row>
    <row r="684" spans="1:6">
      <c r="A684" s="36"/>
      <c r="F684" s="3"/>
    </row>
    <row r="685" spans="1:6">
      <c r="A685" s="36"/>
      <c r="F685" s="3"/>
    </row>
    <row r="686" spans="1:6">
      <c r="A686" s="36"/>
      <c r="F686" s="3"/>
    </row>
    <row r="687" spans="1:6">
      <c r="A687" s="36"/>
      <c r="F687" s="3"/>
    </row>
    <row r="688" spans="1:6">
      <c r="A688" s="36"/>
      <c r="F688" s="3"/>
    </row>
    <row r="689" spans="1:6">
      <c r="A689" s="36"/>
      <c r="F689" s="3"/>
    </row>
    <row r="690" spans="1:6">
      <c r="A690" s="36"/>
      <c r="F690" s="3"/>
    </row>
    <row r="691" spans="1:6">
      <c r="A691" s="36"/>
      <c r="F691" s="3"/>
    </row>
    <row r="692" spans="1:6">
      <c r="A692" s="36"/>
      <c r="F692" s="3"/>
    </row>
    <row r="693" spans="1:6">
      <c r="A693" s="36"/>
      <c r="F693" s="3"/>
    </row>
    <row r="694" spans="1:6">
      <c r="A694" s="36"/>
      <c r="F694" s="3"/>
    </row>
    <row r="695" spans="1:6">
      <c r="A695" s="36"/>
      <c r="F695" s="3"/>
    </row>
    <row r="696" spans="1:6">
      <c r="A696" s="36"/>
      <c r="F696" s="3"/>
    </row>
    <row r="697" spans="1:6">
      <c r="A697" s="36"/>
      <c r="F697" s="3"/>
    </row>
    <row r="698" spans="1:6">
      <c r="A698" s="36"/>
      <c r="F698" s="3"/>
    </row>
    <row r="699" spans="1:6">
      <c r="A699" s="36"/>
      <c r="F699" s="3"/>
    </row>
    <row r="700" spans="1:6">
      <c r="A700" s="36"/>
      <c r="F700" s="3"/>
    </row>
    <row r="701" spans="1:6">
      <c r="A701" s="36"/>
      <c r="F701" s="3"/>
    </row>
    <row r="702" spans="1:6">
      <c r="A702" s="36"/>
      <c r="F702" s="3"/>
    </row>
    <row r="703" spans="1:6">
      <c r="A703" s="36"/>
      <c r="F703" s="3"/>
    </row>
    <row r="704" spans="1:6">
      <c r="A704" s="36"/>
      <c r="F704" s="3"/>
    </row>
    <row r="705" spans="1:6">
      <c r="A705" s="36"/>
      <c r="F705" s="3"/>
    </row>
    <row r="706" spans="1:6">
      <c r="A706" s="36"/>
      <c r="F706" s="3"/>
    </row>
    <row r="707" spans="1:6">
      <c r="A707" s="36"/>
      <c r="F707" s="3"/>
    </row>
    <row r="708" spans="1:6">
      <c r="A708" s="36"/>
      <c r="F708" s="3"/>
    </row>
    <row r="709" spans="1:6">
      <c r="A709" s="36"/>
      <c r="F709" s="3"/>
    </row>
    <row r="710" spans="1:6">
      <c r="A710" s="36"/>
      <c r="F710" s="3"/>
    </row>
    <row r="711" spans="1:6">
      <c r="A711" s="36"/>
      <c r="F711" s="3"/>
    </row>
    <row r="712" spans="1:6">
      <c r="A712" s="36"/>
      <c r="F712" s="3"/>
    </row>
    <row r="713" spans="1:6">
      <c r="A713" s="36"/>
      <c r="F713" s="3"/>
    </row>
    <row r="714" spans="1:6">
      <c r="A714" s="36"/>
      <c r="F714" s="3"/>
    </row>
    <row r="715" spans="1:6">
      <c r="A715" s="36"/>
      <c r="F715" s="3"/>
    </row>
    <row r="716" spans="1:6">
      <c r="A716" s="36"/>
      <c r="F716" s="3"/>
    </row>
    <row r="717" spans="1:6">
      <c r="A717" s="36"/>
      <c r="F717" s="3"/>
    </row>
    <row r="718" spans="1:6">
      <c r="A718" s="36"/>
      <c r="F718" s="3"/>
    </row>
    <row r="719" spans="1:6">
      <c r="A719" s="36"/>
      <c r="F719" s="3"/>
    </row>
    <row r="720" spans="1:6">
      <c r="A720" s="36"/>
      <c r="F720" s="3"/>
    </row>
    <row r="721" spans="1:6">
      <c r="A721" s="36"/>
      <c r="F721" s="3"/>
    </row>
    <row r="722" spans="1:6">
      <c r="A722" s="36"/>
      <c r="F722" s="3"/>
    </row>
    <row r="723" spans="1:6">
      <c r="A723" s="36"/>
      <c r="F723" s="3"/>
    </row>
    <row r="724" spans="1:6">
      <c r="A724" s="36"/>
      <c r="F724" s="3"/>
    </row>
    <row r="725" spans="1:6">
      <c r="A725" s="36"/>
      <c r="F725" s="3"/>
    </row>
    <row r="726" spans="1:6">
      <c r="A726" s="36"/>
      <c r="F726" s="3"/>
    </row>
    <row r="727" spans="1:6">
      <c r="A727" s="36"/>
      <c r="F727" s="3"/>
    </row>
    <row r="728" spans="1:6">
      <c r="A728" s="36"/>
      <c r="F728" s="3"/>
    </row>
    <row r="729" spans="1:6">
      <c r="A729" s="36"/>
      <c r="F729" s="3"/>
    </row>
    <row r="730" spans="1:6">
      <c r="A730" s="36"/>
      <c r="F730" s="3"/>
    </row>
    <row r="731" spans="1:6">
      <c r="A731" s="36"/>
      <c r="F731" s="3"/>
    </row>
    <row r="732" spans="1:6">
      <c r="A732" s="36"/>
      <c r="F732" s="3"/>
    </row>
    <row r="733" spans="1:6">
      <c r="A733" s="36"/>
      <c r="F733" s="3"/>
    </row>
    <row r="734" spans="1:6">
      <c r="A734" s="36"/>
      <c r="F734" s="3"/>
    </row>
    <row r="735" spans="1:6">
      <c r="A735" s="36"/>
      <c r="F735" s="3"/>
    </row>
    <row r="736" spans="1:6">
      <c r="A736" s="36"/>
      <c r="F736" s="3"/>
    </row>
    <row r="737" spans="1:6">
      <c r="A737" s="36"/>
      <c r="F737" s="3"/>
    </row>
    <row r="738" spans="1:6">
      <c r="A738" s="36"/>
      <c r="F738" s="3"/>
    </row>
    <row r="739" spans="1:6">
      <c r="A739" s="36"/>
      <c r="F739" s="3"/>
    </row>
    <row r="740" spans="1:6">
      <c r="A740" s="36"/>
      <c r="F740" s="3"/>
    </row>
    <row r="741" spans="1:6">
      <c r="A741" s="36"/>
      <c r="F741" s="3"/>
    </row>
    <row r="742" spans="1:6">
      <c r="A742" s="36"/>
      <c r="F742" s="3"/>
    </row>
    <row r="743" spans="1:6">
      <c r="A743" s="36"/>
      <c r="F743" s="3"/>
    </row>
    <row r="744" spans="1:6">
      <c r="A744" s="36"/>
      <c r="F744" s="3"/>
    </row>
    <row r="745" spans="1:6">
      <c r="A745" s="36"/>
      <c r="F745" s="3"/>
    </row>
    <row r="746" spans="1:6">
      <c r="A746" s="36"/>
      <c r="F746" s="3"/>
    </row>
    <row r="747" spans="1:6">
      <c r="A747" s="36"/>
      <c r="F747" s="3"/>
    </row>
    <row r="748" spans="1:6">
      <c r="A748" s="36"/>
      <c r="F748" s="3"/>
    </row>
    <row r="749" spans="1:6">
      <c r="A749" s="36"/>
      <c r="F749" s="3"/>
    </row>
    <row r="750" spans="1:6">
      <c r="A750" s="36"/>
      <c r="F750" s="3"/>
    </row>
    <row r="751" spans="1:6">
      <c r="A751" s="36"/>
      <c r="F751" s="3"/>
    </row>
    <row r="752" spans="1:6">
      <c r="A752" s="36"/>
      <c r="F752" s="3"/>
    </row>
    <row r="753" spans="1:6">
      <c r="A753" s="36"/>
      <c r="F753" s="3"/>
    </row>
    <row r="754" spans="1:6">
      <c r="A754" s="36"/>
      <c r="F754" s="3"/>
    </row>
    <row r="755" spans="1:6">
      <c r="A755" s="36"/>
      <c r="F755" s="3"/>
    </row>
    <row r="756" spans="1:6">
      <c r="A756" s="36"/>
      <c r="F756" s="3"/>
    </row>
    <row r="757" spans="1:6">
      <c r="A757" s="36"/>
      <c r="F757" s="3"/>
    </row>
    <row r="758" spans="1:6">
      <c r="A758" s="36"/>
      <c r="F758" s="3"/>
    </row>
    <row r="759" spans="1:6">
      <c r="A759" s="36"/>
      <c r="F759" s="3"/>
    </row>
    <row r="760" spans="1:6">
      <c r="A760" s="36"/>
      <c r="F760" s="3"/>
    </row>
    <row r="761" spans="1:6">
      <c r="A761" s="36"/>
      <c r="F761" s="3"/>
    </row>
    <row r="762" spans="1:6">
      <c r="A762" s="36"/>
      <c r="F762" s="3"/>
    </row>
    <row r="763" spans="1:6">
      <c r="A763" s="36"/>
      <c r="F763" s="3"/>
    </row>
    <row r="764" spans="1:6">
      <c r="A764" s="36"/>
      <c r="F764" s="3"/>
    </row>
    <row r="765" spans="1:6">
      <c r="A765" s="36"/>
      <c r="F765" s="3"/>
    </row>
    <row r="766" spans="1:6">
      <c r="A766" s="36"/>
      <c r="F766" s="3"/>
    </row>
    <row r="767" spans="1:6">
      <c r="A767" s="36"/>
      <c r="F767" s="3"/>
    </row>
    <row r="768" spans="1:6">
      <c r="A768" s="36"/>
      <c r="F768" s="3"/>
    </row>
    <row r="769" spans="1:6">
      <c r="A769" s="36"/>
      <c r="F769" s="3"/>
    </row>
    <row r="770" spans="1:6">
      <c r="A770" s="36"/>
      <c r="F770" s="3"/>
    </row>
    <row r="771" spans="1:6">
      <c r="A771" s="36"/>
      <c r="F771" s="3"/>
    </row>
    <row r="772" spans="1:6">
      <c r="A772" s="36"/>
      <c r="F772" s="3"/>
    </row>
    <row r="773" spans="1:6">
      <c r="A773" s="36"/>
      <c r="F773" s="3"/>
    </row>
    <row r="774" spans="1:6">
      <c r="A774" s="36"/>
      <c r="F774" s="3"/>
    </row>
    <row r="775" spans="1:6">
      <c r="A775" s="36"/>
      <c r="F775" s="3"/>
    </row>
    <row r="776" spans="1:6">
      <c r="A776" s="36"/>
      <c r="F776" s="3"/>
    </row>
    <row r="777" spans="1:6">
      <c r="A777" s="36"/>
      <c r="F777" s="3"/>
    </row>
    <row r="778" spans="1:6">
      <c r="A778" s="36"/>
      <c r="F778" s="3"/>
    </row>
    <row r="779" spans="1:6">
      <c r="A779" s="36"/>
      <c r="F779" s="3"/>
    </row>
    <row r="780" spans="1:6">
      <c r="A780" s="36"/>
      <c r="F780" s="3"/>
    </row>
    <row r="781" spans="1:6">
      <c r="A781" s="36"/>
      <c r="F781" s="3"/>
    </row>
    <row r="782" spans="1:6">
      <c r="A782" s="36"/>
      <c r="F782" s="3"/>
    </row>
    <row r="783" spans="1:6">
      <c r="A783" s="36"/>
      <c r="F783" s="3"/>
    </row>
    <row r="784" spans="1:6">
      <c r="A784" s="36"/>
      <c r="F784" s="3"/>
    </row>
    <row r="785" spans="1:6">
      <c r="A785" s="36"/>
      <c r="F785" s="3"/>
    </row>
    <row r="786" spans="1:6">
      <c r="A786" s="36"/>
      <c r="F786" s="3"/>
    </row>
    <row r="787" spans="1:6">
      <c r="A787" s="36"/>
      <c r="F787" s="3"/>
    </row>
    <row r="788" spans="1:6">
      <c r="A788" s="36"/>
      <c r="F788" s="3"/>
    </row>
    <row r="789" spans="1:6">
      <c r="A789" s="36"/>
      <c r="F789" s="3"/>
    </row>
    <row r="790" spans="1:6">
      <c r="A790" s="36"/>
      <c r="F790" s="3"/>
    </row>
    <row r="791" spans="1:6">
      <c r="A791" s="36"/>
      <c r="F791" s="3"/>
    </row>
    <row r="792" spans="1:6">
      <c r="A792" s="36"/>
      <c r="F792" s="3"/>
    </row>
    <row r="793" spans="1:6">
      <c r="A793" s="36"/>
      <c r="F793" s="3"/>
    </row>
    <row r="794" spans="1:6">
      <c r="A794" s="36"/>
      <c r="F794" s="3"/>
    </row>
    <row r="795" spans="1:6">
      <c r="A795" s="36"/>
      <c r="F795" s="3"/>
    </row>
    <row r="796" spans="1:6">
      <c r="A796" s="36"/>
      <c r="F796" s="3"/>
    </row>
    <row r="797" spans="1:6">
      <c r="A797" s="36"/>
      <c r="F797" s="3"/>
    </row>
    <row r="798" spans="1:6">
      <c r="A798" s="36"/>
      <c r="F798" s="3"/>
    </row>
    <row r="799" spans="1:6">
      <c r="A799" s="36"/>
      <c r="F799" s="3"/>
    </row>
    <row r="800" spans="1:6">
      <c r="A800" s="36"/>
      <c r="F800" s="3"/>
    </row>
    <row r="801" spans="1:6">
      <c r="A801" s="36"/>
      <c r="F801" s="3"/>
    </row>
    <row r="802" spans="1:6">
      <c r="A802" s="36"/>
      <c r="F802" s="3"/>
    </row>
    <row r="803" spans="1:6">
      <c r="A803" s="36"/>
      <c r="F803" s="3"/>
    </row>
    <row r="804" spans="1:6">
      <c r="A804" s="36"/>
      <c r="F804" s="3"/>
    </row>
    <row r="805" spans="1:6">
      <c r="A805" s="36"/>
      <c r="F805" s="3"/>
    </row>
    <row r="806" spans="1:6">
      <c r="A806" s="36"/>
      <c r="F806" s="3"/>
    </row>
    <row r="807" spans="1:6">
      <c r="A807" s="36"/>
      <c r="F807" s="3"/>
    </row>
    <row r="808" spans="1:6">
      <c r="A808" s="36"/>
      <c r="F808" s="3"/>
    </row>
    <row r="809" spans="1:6">
      <c r="A809" s="36"/>
      <c r="F809" s="3"/>
    </row>
    <row r="810" spans="1:6">
      <c r="A810" s="36"/>
      <c r="F810" s="3"/>
    </row>
    <row r="811" spans="1:6">
      <c r="A811" s="36"/>
      <c r="F811" s="3"/>
    </row>
    <row r="812" spans="1:6">
      <c r="A812" s="36"/>
      <c r="F812" s="3"/>
    </row>
    <row r="813" spans="1:6">
      <c r="A813" s="36"/>
      <c r="F813" s="3"/>
    </row>
    <row r="814" spans="1:6">
      <c r="A814" s="36"/>
      <c r="F814" s="3"/>
    </row>
    <row r="815" spans="1:6">
      <c r="A815" s="36"/>
      <c r="F815" s="3"/>
    </row>
    <row r="816" spans="1:6">
      <c r="A816" s="36"/>
      <c r="F816" s="3"/>
    </row>
    <row r="817" spans="1:6">
      <c r="A817" s="36"/>
      <c r="F817" s="3"/>
    </row>
    <row r="818" spans="1:6">
      <c r="A818" s="36"/>
      <c r="F818" s="3"/>
    </row>
    <row r="819" spans="1:6">
      <c r="A819" s="36"/>
      <c r="F819" s="3"/>
    </row>
    <row r="820" spans="1:6">
      <c r="A820" s="36"/>
      <c r="F820" s="3"/>
    </row>
    <row r="821" spans="1:6">
      <c r="A821" s="36"/>
      <c r="F821" s="3"/>
    </row>
    <row r="822" spans="1:6">
      <c r="A822" s="36"/>
      <c r="F822" s="3"/>
    </row>
    <row r="823" spans="1:6">
      <c r="A823" s="36"/>
      <c r="F823" s="3"/>
    </row>
    <row r="824" spans="1:6">
      <c r="A824" s="36"/>
      <c r="F824" s="3"/>
    </row>
    <row r="825" spans="1:6">
      <c r="A825" s="36"/>
      <c r="F825" s="3"/>
    </row>
    <row r="826" spans="1:6">
      <c r="A826" s="36"/>
      <c r="F826" s="3"/>
    </row>
    <row r="827" spans="1:6">
      <c r="A827" s="36"/>
      <c r="F827" s="3"/>
    </row>
    <row r="828" spans="1:6">
      <c r="A828" s="36"/>
      <c r="F828" s="3"/>
    </row>
    <row r="829" spans="1:6">
      <c r="A829" s="36"/>
      <c r="F829" s="3"/>
    </row>
    <row r="830" spans="1:6">
      <c r="A830" s="36"/>
      <c r="F830" s="3"/>
    </row>
    <row r="831" spans="1:6">
      <c r="A831" s="36"/>
      <c r="F831" s="3"/>
    </row>
    <row r="832" spans="1:6">
      <c r="A832" s="36"/>
      <c r="F832" s="3"/>
    </row>
    <row r="833" spans="1:6">
      <c r="A833" s="36"/>
      <c r="F833" s="3"/>
    </row>
    <row r="834" spans="1:6">
      <c r="A834" s="36"/>
      <c r="F834" s="3"/>
    </row>
    <row r="835" spans="1:6">
      <c r="A835" s="36"/>
      <c r="F835" s="3"/>
    </row>
    <row r="836" spans="1:6">
      <c r="A836" s="36"/>
      <c r="F836" s="3"/>
    </row>
    <row r="837" spans="1:6">
      <c r="A837" s="36"/>
      <c r="F837" s="3"/>
    </row>
    <row r="838" spans="1:6">
      <c r="A838" s="36"/>
      <c r="F838" s="3"/>
    </row>
    <row r="839" spans="1:6">
      <c r="A839" s="36"/>
      <c r="F839" s="3"/>
    </row>
    <row r="840" spans="1:6">
      <c r="A840" s="36"/>
      <c r="F840" s="3"/>
    </row>
    <row r="841" spans="1:6">
      <c r="A841" s="36"/>
      <c r="F841" s="3"/>
    </row>
    <row r="842" spans="1:6">
      <c r="A842" s="36"/>
      <c r="F842" s="3"/>
    </row>
    <row r="843" spans="1:6">
      <c r="A843" s="36"/>
      <c r="F843" s="3"/>
    </row>
    <row r="844" spans="1:6">
      <c r="A844" s="36"/>
      <c r="F844" s="3"/>
    </row>
    <row r="845" spans="1:6">
      <c r="A845" s="36"/>
      <c r="F845" s="3"/>
    </row>
    <row r="846" spans="1:6">
      <c r="A846" s="36"/>
      <c r="F846" s="3"/>
    </row>
    <row r="847" spans="1:6">
      <c r="A847" s="36"/>
      <c r="F847" s="3"/>
    </row>
    <row r="848" spans="1:6">
      <c r="A848" s="36"/>
      <c r="F848" s="3"/>
    </row>
    <row r="849" spans="1:6">
      <c r="A849" s="36"/>
      <c r="F849" s="3"/>
    </row>
    <row r="850" spans="1:6">
      <c r="A850" s="36"/>
      <c r="F850" s="3"/>
    </row>
    <row r="851" spans="1:6">
      <c r="A851" s="36"/>
      <c r="F851" s="3"/>
    </row>
    <row r="852" spans="1:6">
      <c r="A852" s="36"/>
      <c r="F852" s="3"/>
    </row>
    <row r="853" spans="1:6">
      <c r="A853" s="36"/>
      <c r="F853" s="3"/>
    </row>
    <row r="854" spans="1:6">
      <c r="A854" s="36"/>
      <c r="F854" s="3"/>
    </row>
    <row r="855" spans="1:6">
      <c r="A855" s="36"/>
      <c r="F855" s="3"/>
    </row>
    <row r="856" spans="1:6">
      <c r="A856" s="36"/>
      <c r="F856" s="3"/>
    </row>
    <row r="857" spans="1:6">
      <c r="A857" s="36"/>
      <c r="F857" s="3"/>
    </row>
    <row r="858" spans="1:6">
      <c r="A858" s="36"/>
      <c r="F858" s="3"/>
    </row>
    <row r="859" spans="1:6">
      <c r="A859" s="36"/>
      <c r="F859" s="3"/>
    </row>
    <row r="860" spans="1:6">
      <c r="A860" s="36"/>
      <c r="F860" s="3"/>
    </row>
    <row r="861" spans="1:6">
      <c r="A861" s="36"/>
      <c r="F861" s="3"/>
    </row>
    <row r="862" spans="1:6">
      <c r="A862" s="36"/>
      <c r="F862" s="3"/>
    </row>
    <row r="863" spans="1:6">
      <c r="A863" s="36"/>
      <c r="F863" s="3"/>
    </row>
    <row r="864" spans="1:6">
      <c r="A864" s="36"/>
      <c r="F864" s="3"/>
    </row>
    <row r="865" spans="1:6">
      <c r="A865" s="36"/>
      <c r="F865" s="3"/>
    </row>
    <row r="866" spans="1:6">
      <c r="A866" s="36"/>
      <c r="F866" s="3"/>
    </row>
    <row r="867" spans="1:6">
      <c r="A867" s="36"/>
      <c r="F867" s="3"/>
    </row>
    <row r="868" spans="1:6">
      <c r="A868" s="36"/>
      <c r="F868" s="3"/>
    </row>
    <row r="869" spans="1:6">
      <c r="A869" s="36"/>
      <c r="F869" s="3"/>
    </row>
    <row r="870" spans="1:6">
      <c r="A870" s="36"/>
      <c r="F870" s="3"/>
    </row>
    <row r="871" spans="1:6">
      <c r="A871" s="36"/>
      <c r="F871" s="3"/>
    </row>
    <row r="872" spans="1:6">
      <c r="A872" s="36"/>
      <c r="F872" s="3"/>
    </row>
    <row r="873" spans="1:6">
      <c r="A873" s="36"/>
      <c r="F873" s="3"/>
    </row>
    <row r="874" spans="1:6">
      <c r="A874" s="36"/>
      <c r="F874" s="3"/>
    </row>
    <row r="875" spans="1:6">
      <c r="A875" s="36"/>
      <c r="F875" s="3"/>
    </row>
    <row r="876" spans="1:6">
      <c r="A876" s="36"/>
      <c r="F876" s="3"/>
    </row>
    <row r="877" spans="1:6">
      <c r="A877" s="36"/>
      <c r="F877" s="3"/>
    </row>
    <row r="878" spans="1:6">
      <c r="A878" s="36"/>
      <c r="F878" s="3"/>
    </row>
    <row r="879" spans="1:6">
      <c r="A879" s="36"/>
      <c r="F879" s="3"/>
    </row>
    <row r="880" spans="1:6">
      <c r="A880" s="36"/>
      <c r="F880" s="3"/>
    </row>
    <row r="881" spans="1:6">
      <c r="A881" s="36"/>
      <c r="F881" s="3"/>
    </row>
    <row r="882" spans="1:6">
      <c r="A882" s="36"/>
      <c r="F882" s="3"/>
    </row>
    <row r="883" spans="1:6">
      <c r="A883" s="36"/>
      <c r="F883" s="3"/>
    </row>
    <row r="884" spans="1:6">
      <c r="A884" s="36"/>
      <c r="F884" s="3"/>
    </row>
    <row r="885" spans="1:6">
      <c r="A885" s="36"/>
      <c r="F885" s="3"/>
    </row>
    <row r="886" spans="1:6">
      <c r="A886" s="36"/>
      <c r="F886" s="3"/>
    </row>
    <row r="887" spans="1:6">
      <c r="A887" s="36"/>
      <c r="F887" s="3"/>
    </row>
    <row r="888" spans="1:6">
      <c r="A888" s="36"/>
      <c r="F888" s="3"/>
    </row>
    <row r="889" spans="1:6">
      <c r="A889" s="36"/>
      <c r="F889" s="3"/>
    </row>
    <row r="890" spans="1:6">
      <c r="A890" s="36"/>
      <c r="F890" s="3"/>
    </row>
    <row r="891" spans="1:6">
      <c r="A891" s="36"/>
      <c r="F891" s="3"/>
    </row>
    <row r="892" spans="1:6">
      <c r="A892" s="36"/>
      <c r="F892" s="3"/>
    </row>
    <row r="893" spans="1:6">
      <c r="A893" s="36"/>
      <c r="F893" s="3"/>
    </row>
    <row r="894" spans="1:6">
      <c r="A894" s="36"/>
      <c r="F894" s="3"/>
    </row>
    <row r="895" spans="1:6">
      <c r="A895" s="36"/>
      <c r="F895" s="3"/>
    </row>
    <row r="896" spans="1:6">
      <c r="A896" s="36"/>
      <c r="F896" s="3"/>
    </row>
    <row r="897" spans="1:6">
      <c r="A897" s="36"/>
      <c r="F897" s="3"/>
    </row>
    <row r="898" spans="1:6">
      <c r="A898" s="36"/>
      <c r="F898" s="3"/>
    </row>
    <row r="899" spans="1:6">
      <c r="A899" s="36"/>
      <c r="F899" s="3"/>
    </row>
    <row r="900" spans="1:6">
      <c r="A900" s="36"/>
      <c r="F900" s="3"/>
    </row>
    <row r="901" spans="1:6">
      <c r="A901" s="36"/>
      <c r="F901" s="3"/>
    </row>
    <row r="902" spans="1:6">
      <c r="A902" s="36"/>
      <c r="F902" s="3"/>
    </row>
    <row r="903" spans="1:6">
      <c r="A903" s="36"/>
      <c r="F903" s="3"/>
    </row>
    <row r="904" spans="1:6">
      <c r="A904" s="36"/>
      <c r="F904" s="3"/>
    </row>
    <row r="905" spans="1:6">
      <c r="A905" s="36"/>
      <c r="F905" s="3"/>
    </row>
    <row r="906" spans="1:6">
      <c r="A906" s="36"/>
      <c r="F906" s="3"/>
    </row>
    <row r="907" spans="1:6">
      <c r="A907" s="36"/>
      <c r="F907" s="3"/>
    </row>
    <row r="908" spans="1:6">
      <c r="A908" s="36"/>
      <c r="F908" s="3"/>
    </row>
    <row r="909" spans="1:6">
      <c r="A909" s="36"/>
      <c r="F909" s="3"/>
    </row>
    <row r="910" spans="1:6">
      <c r="A910" s="36"/>
      <c r="F910" s="3"/>
    </row>
    <row r="911" spans="1:6">
      <c r="A911" s="36"/>
      <c r="F911" s="3"/>
    </row>
    <row r="912" spans="1:6">
      <c r="A912" s="36"/>
      <c r="F912" s="3"/>
    </row>
    <row r="913" spans="1:6">
      <c r="A913" s="36"/>
      <c r="F913" s="3"/>
    </row>
    <row r="914" spans="1:6">
      <c r="A914" s="36"/>
      <c r="F914" s="3"/>
    </row>
    <row r="915" spans="1:6">
      <c r="A915" s="36"/>
      <c r="F915" s="3"/>
    </row>
    <row r="916" spans="1:6">
      <c r="A916" s="36"/>
      <c r="F916" s="3"/>
    </row>
    <row r="917" spans="1:6">
      <c r="A917" s="36"/>
      <c r="F917" s="3"/>
    </row>
    <row r="918" spans="1:6">
      <c r="A918" s="36"/>
      <c r="F918" s="3"/>
    </row>
    <row r="919" spans="1:6">
      <c r="A919" s="36"/>
      <c r="F919" s="3"/>
    </row>
    <row r="920" spans="1:6">
      <c r="A920" s="36"/>
      <c r="F920" s="3"/>
    </row>
    <row r="921" spans="1:6">
      <c r="A921" s="36"/>
      <c r="F921" s="3"/>
    </row>
    <row r="922" spans="1:6">
      <c r="A922" s="36"/>
      <c r="F922" s="3"/>
    </row>
    <row r="923" spans="1:6">
      <c r="A923" s="36"/>
      <c r="F923" s="3"/>
    </row>
    <row r="924" spans="1:6">
      <c r="A924" s="36"/>
      <c r="F924" s="3"/>
    </row>
    <row r="925" spans="1:6">
      <c r="A925" s="36"/>
      <c r="F925" s="3"/>
    </row>
    <row r="926" spans="1:6">
      <c r="A926" s="36"/>
      <c r="F926" s="3"/>
    </row>
    <row r="927" spans="1:6">
      <c r="A927" s="36"/>
      <c r="F927" s="3"/>
    </row>
    <row r="928" spans="1:6">
      <c r="A928" s="36"/>
      <c r="F928" s="3"/>
    </row>
    <row r="929" spans="1:6">
      <c r="A929" s="36"/>
      <c r="F929" s="3"/>
    </row>
    <row r="930" spans="1:6">
      <c r="A930" s="36"/>
      <c r="F930" s="3"/>
    </row>
    <row r="931" spans="1:6">
      <c r="A931" s="36"/>
      <c r="F931" s="3"/>
    </row>
    <row r="932" spans="1:6">
      <c r="A932" s="36"/>
      <c r="F932" s="3"/>
    </row>
    <row r="933" spans="1:6">
      <c r="A933" s="36"/>
      <c r="F933" s="3"/>
    </row>
    <row r="934" spans="1:6">
      <c r="A934" s="36"/>
      <c r="F934" s="3"/>
    </row>
    <row r="935" spans="1:6">
      <c r="A935" s="36"/>
      <c r="F935" s="3"/>
    </row>
    <row r="936" spans="1:6">
      <c r="A936" s="36"/>
      <c r="F936" s="3"/>
    </row>
    <row r="937" spans="1:6">
      <c r="A937" s="36"/>
      <c r="F937" s="3"/>
    </row>
    <row r="938" spans="1:6">
      <c r="A938" s="36"/>
      <c r="F938" s="3"/>
    </row>
    <row r="939" spans="1:6">
      <c r="A939" s="36"/>
      <c r="F939" s="3"/>
    </row>
    <row r="940" spans="1:6">
      <c r="A940" s="36"/>
      <c r="F940" s="3"/>
    </row>
    <row r="941" spans="1:6">
      <c r="A941" s="36"/>
      <c r="F941" s="3"/>
    </row>
    <row r="942" spans="1:6">
      <c r="A942" s="36"/>
      <c r="F942" s="3"/>
    </row>
    <row r="943" spans="1:6">
      <c r="A943" s="36"/>
      <c r="F943" s="3"/>
    </row>
    <row r="944" spans="1:6">
      <c r="A944" s="36"/>
      <c r="F944" s="3"/>
    </row>
    <row r="945" spans="1:6">
      <c r="A945" s="36"/>
      <c r="F945" s="3"/>
    </row>
    <row r="946" spans="1:6">
      <c r="A946" s="36"/>
      <c r="F946" s="3"/>
    </row>
    <row r="947" spans="1:6">
      <c r="A947" s="36"/>
      <c r="F947" s="3"/>
    </row>
    <row r="948" spans="1:6">
      <c r="A948" s="36"/>
      <c r="F948" s="3"/>
    </row>
    <row r="949" spans="1:6">
      <c r="A949" s="36"/>
      <c r="F949" s="3"/>
    </row>
    <row r="950" spans="1:6">
      <c r="A950" s="36"/>
      <c r="F950" s="3"/>
    </row>
    <row r="951" spans="1:6">
      <c r="A951" s="36"/>
      <c r="F951" s="3"/>
    </row>
    <row r="952" spans="1:6">
      <c r="A952" s="36"/>
      <c r="F952" s="3"/>
    </row>
    <row r="953" spans="1:6">
      <c r="A953" s="36"/>
      <c r="F953" s="3"/>
    </row>
    <row r="954" spans="1:6">
      <c r="A954" s="36"/>
      <c r="F954" s="3"/>
    </row>
    <row r="955" spans="1:6">
      <c r="A955" s="36"/>
      <c r="F955" s="3"/>
    </row>
    <row r="956" spans="1:6">
      <c r="A956" s="36"/>
      <c r="F956" s="3"/>
    </row>
    <row r="957" spans="1:6">
      <c r="A957" s="36"/>
      <c r="F957" s="3"/>
    </row>
    <row r="958" spans="1:6">
      <c r="A958" s="36"/>
      <c r="F958" s="3"/>
    </row>
    <row r="959" spans="1:6">
      <c r="A959" s="36"/>
      <c r="F959" s="3"/>
    </row>
    <row r="960" spans="1:6">
      <c r="A960" s="36"/>
      <c r="F960" s="3"/>
    </row>
    <row r="961" spans="1:6">
      <c r="A961" s="36"/>
      <c r="F961" s="3"/>
    </row>
    <row r="962" spans="1:6">
      <c r="A962" s="36"/>
      <c r="F962" s="3"/>
    </row>
    <row r="963" spans="1:6">
      <c r="A963" s="36"/>
      <c r="F963" s="3"/>
    </row>
    <row r="964" spans="1:6">
      <c r="A964" s="36"/>
      <c r="F964" s="3"/>
    </row>
    <row r="965" spans="1:6">
      <c r="A965" s="36"/>
      <c r="F965" s="3"/>
    </row>
    <row r="966" spans="1:6">
      <c r="A966" s="36"/>
      <c r="F966" s="3"/>
    </row>
    <row r="967" spans="1:6">
      <c r="A967" s="36"/>
      <c r="F967" s="3"/>
    </row>
    <row r="968" spans="1:6">
      <c r="A968" s="36"/>
      <c r="F968" s="3"/>
    </row>
    <row r="969" spans="1:6">
      <c r="A969" s="36"/>
      <c r="F969" s="3"/>
    </row>
    <row r="970" spans="1:6">
      <c r="A970" s="36"/>
      <c r="F970" s="3"/>
    </row>
    <row r="971" spans="1:6">
      <c r="A971" s="36"/>
      <c r="F971" s="3"/>
    </row>
    <row r="972" spans="1:6">
      <c r="A972" s="36"/>
      <c r="F972" s="3"/>
    </row>
    <row r="973" spans="1:6">
      <c r="A973" s="36"/>
      <c r="F973" s="3"/>
    </row>
    <row r="974" spans="1:6">
      <c r="A974" s="36"/>
      <c r="F974" s="3"/>
    </row>
    <row r="975" spans="1:6">
      <c r="A975" s="36"/>
      <c r="F975" s="3"/>
    </row>
    <row r="976" spans="1:6">
      <c r="A976" s="36"/>
      <c r="F976" s="3"/>
    </row>
    <row r="977" spans="1:6">
      <c r="A977" s="36"/>
      <c r="F977" s="3"/>
    </row>
    <row r="978" spans="1:6">
      <c r="A978" s="36"/>
      <c r="F978" s="3"/>
    </row>
    <row r="979" spans="1:6">
      <c r="A979" s="36"/>
      <c r="F979" s="3"/>
    </row>
    <row r="980" spans="1:6">
      <c r="A980" s="36"/>
      <c r="F980" s="3"/>
    </row>
    <row r="981" spans="1:6">
      <c r="A981" s="36"/>
      <c r="F981" s="3"/>
    </row>
    <row r="982" spans="1:6">
      <c r="A982" s="36"/>
      <c r="F982" s="3"/>
    </row>
    <row r="983" spans="1:6">
      <c r="A983" s="36"/>
      <c r="F983" s="3"/>
    </row>
    <row r="984" spans="1:6">
      <c r="A984" s="36"/>
      <c r="F984" s="3"/>
    </row>
    <row r="985" spans="1:6">
      <c r="A985" s="36"/>
      <c r="F985" s="3"/>
    </row>
    <row r="986" spans="1:6">
      <c r="A986" s="36"/>
      <c r="F986" s="3"/>
    </row>
    <row r="987" spans="1:6">
      <c r="A987" s="36"/>
      <c r="F987" s="3"/>
    </row>
    <row r="988" spans="1:6">
      <c r="A988" s="36"/>
      <c r="F988" s="3"/>
    </row>
    <row r="989" spans="1:6">
      <c r="A989" s="36"/>
      <c r="F989" s="3"/>
    </row>
    <row r="990" spans="1:6">
      <c r="A990" s="36"/>
      <c r="F990" s="3"/>
    </row>
    <row r="991" spans="1:6">
      <c r="A991" s="36"/>
      <c r="F991" s="3"/>
    </row>
    <row r="992" spans="1:6">
      <c r="A992" s="36"/>
      <c r="F992" s="3"/>
    </row>
    <row r="993" spans="1:6">
      <c r="A993" s="36"/>
      <c r="F993" s="3"/>
    </row>
    <row r="994" spans="1:6">
      <c r="A994" s="36"/>
      <c r="F994" s="3"/>
    </row>
    <row r="995" spans="1:6">
      <c r="A995" s="36"/>
      <c r="F995" s="3"/>
    </row>
    <row r="996" spans="1:6">
      <c r="A996" s="36"/>
      <c r="F996" s="3"/>
    </row>
    <row r="997" spans="1:6">
      <c r="A997" s="36"/>
      <c r="F997" s="3"/>
    </row>
    <row r="998" spans="1:6">
      <c r="A998" s="36"/>
      <c r="F998" s="3"/>
    </row>
    <row r="999" spans="1:6">
      <c r="A999" s="36"/>
      <c r="F999" s="3"/>
    </row>
    <row r="1000" spans="1:6">
      <c r="A1000" s="36"/>
      <c r="F1000" s="3"/>
    </row>
    <row r="1001" spans="1:6">
      <c r="A1001" s="36"/>
      <c r="F1001" s="3"/>
    </row>
    <row r="1002" spans="1:6">
      <c r="A1002" s="36"/>
      <c r="F1002" s="3"/>
    </row>
    <row r="1003" spans="1:6">
      <c r="A1003" s="36"/>
      <c r="F1003" s="3"/>
    </row>
    <row r="1004" spans="1:6">
      <c r="A1004" s="36"/>
      <c r="F1004" s="3"/>
    </row>
    <row r="1005" spans="1:6">
      <c r="A1005" s="36"/>
      <c r="F1005" s="3"/>
    </row>
    <row r="1006" spans="1:6">
      <c r="A1006" s="36"/>
      <c r="F1006" s="3"/>
    </row>
    <row r="1007" spans="1:6">
      <c r="A1007" s="36"/>
      <c r="F1007" s="3"/>
    </row>
    <row r="1008" spans="1:6">
      <c r="A1008" s="36"/>
      <c r="F1008" s="3"/>
    </row>
    <row r="1009" spans="1:6">
      <c r="A1009" s="36"/>
      <c r="F1009" s="3"/>
    </row>
    <row r="1010" spans="1:6">
      <c r="A1010" s="36"/>
      <c r="F1010" s="3"/>
    </row>
    <row r="1011" spans="1:6">
      <c r="A1011" s="36"/>
      <c r="F1011" s="3"/>
    </row>
    <row r="1012" spans="1:6">
      <c r="A1012" s="36"/>
      <c r="F1012" s="3"/>
    </row>
    <row r="1013" spans="1:6">
      <c r="A1013" s="36"/>
      <c r="F1013" s="3"/>
    </row>
    <row r="1014" spans="1:6">
      <c r="A1014" s="36"/>
      <c r="F1014" s="3"/>
    </row>
    <row r="1015" spans="1:6">
      <c r="A1015" s="36"/>
      <c r="F1015" s="3"/>
    </row>
    <row r="1016" spans="1:6">
      <c r="A1016" s="36"/>
      <c r="F1016" s="3"/>
    </row>
    <row r="1017" spans="1:6">
      <c r="A1017" s="36"/>
      <c r="F1017" s="3"/>
    </row>
    <row r="1018" spans="1:6">
      <c r="A1018" s="36"/>
      <c r="F1018" s="3"/>
    </row>
    <row r="1019" spans="1:6">
      <c r="A1019" s="36"/>
      <c r="F1019" s="3"/>
    </row>
    <row r="1020" spans="1:6">
      <c r="A1020" s="36"/>
      <c r="F1020" s="3"/>
    </row>
    <row r="1021" spans="1:6">
      <c r="A1021" s="36"/>
      <c r="F1021" s="3"/>
    </row>
    <row r="1022" spans="1:6">
      <c r="A1022" s="36"/>
      <c r="F1022" s="3"/>
    </row>
    <row r="1023" spans="1:6">
      <c r="A1023" s="36"/>
      <c r="F1023" s="3"/>
    </row>
    <row r="1024" spans="1:6">
      <c r="A1024" s="36"/>
      <c r="F1024" s="3"/>
    </row>
    <row r="1025" spans="1:6">
      <c r="A1025" s="36"/>
      <c r="F1025" s="3"/>
    </row>
    <row r="1026" spans="1:6">
      <c r="A1026" s="36"/>
      <c r="F1026" s="3"/>
    </row>
    <row r="1027" spans="1:6">
      <c r="A1027" s="36"/>
      <c r="F1027" s="3"/>
    </row>
    <row r="1028" spans="1:6">
      <c r="A1028" s="36"/>
      <c r="F1028" s="3"/>
    </row>
    <row r="1029" spans="1:6">
      <c r="A1029" s="36"/>
      <c r="F1029" s="3"/>
    </row>
    <row r="1030" spans="1:6">
      <c r="A1030" s="36"/>
      <c r="F1030" s="3"/>
    </row>
    <row r="1031" spans="1:6">
      <c r="A1031" s="36"/>
      <c r="F1031" s="3"/>
    </row>
    <row r="1032" spans="1:6">
      <c r="A1032" s="36"/>
      <c r="F1032" s="3"/>
    </row>
    <row r="1033" spans="1:6">
      <c r="A1033" s="36"/>
      <c r="F1033" s="3"/>
    </row>
    <row r="1034" spans="1:6">
      <c r="A1034" s="36"/>
      <c r="F1034" s="3"/>
    </row>
    <row r="1035" spans="1:6">
      <c r="A1035" s="36"/>
      <c r="F1035" s="3"/>
    </row>
    <row r="1036" spans="1:6">
      <c r="A1036" s="36"/>
      <c r="F1036" s="3"/>
    </row>
    <row r="1037" spans="1:6">
      <c r="A1037" s="36"/>
      <c r="F1037" s="3"/>
    </row>
    <row r="1038" spans="1:6">
      <c r="A1038" s="36"/>
      <c r="F1038" s="3"/>
    </row>
    <row r="1039" spans="1:6">
      <c r="A1039" s="36"/>
      <c r="F1039" s="3"/>
    </row>
    <row r="1040" spans="1:6">
      <c r="A1040" s="36"/>
      <c r="F1040" s="3"/>
    </row>
    <row r="1041" spans="1:6">
      <c r="A1041" s="36"/>
      <c r="F1041" s="3"/>
    </row>
    <row r="1042" spans="1:6">
      <c r="A1042" s="36"/>
      <c r="F1042" s="3"/>
    </row>
    <row r="1043" spans="1:6">
      <c r="A1043" s="36"/>
      <c r="F1043" s="3"/>
    </row>
    <row r="1044" spans="1:6">
      <c r="A1044" s="36"/>
      <c r="F1044" s="3"/>
    </row>
    <row r="1045" spans="1:6">
      <c r="A1045" s="36"/>
      <c r="F1045" s="3"/>
    </row>
    <row r="1046" spans="1:6">
      <c r="A1046" s="36"/>
      <c r="F1046" s="3"/>
    </row>
    <row r="1047" spans="1:6">
      <c r="A1047" s="36"/>
      <c r="F1047" s="3"/>
    </row>
    <row r="1048" spans="1:6">
      <c r="A1048" s="36"/>
      <c r="F1048" s="3"/>
    </row>
    <row r="1049" spans="1:6">
      <c r="A1049" s="36"/>
      <c r="F1049" s="3"/>
    </row>
    <row r="1050" spans="1:6">
      <c r="A1050" s="36"/>
      <c r="F1050" s="3"/>
    </row>
    <row r="1051" spans="1:6">
      <c r="A1051" s="36"/>
      <c r="F1051" s="3"/>
    </row>
    <row r="1052" spans="1:6">
      <c r="A1052" s="36"/>
      <c r="F1052" s="3"/>
    </row>
    <row r="1053" spans="1:6">
      <c r="A1053" s="36"/>
      <c r="F1053" s="3"/>
    </row>
    <row r="1054" spans="1:6">
      <c r="A1054" s="36"/>
      <c r="F1054" s="3"/>
    </row>
    <row r="1055" spans="1:6">
      <c r="A1055" s="36"/>
      <c r="F1055" s="3"/>
    </row>
    <row r="1056" spans="1:6">
      <c r="A1056" s="36"/>
      <c r="F1056" s="3"/>
    </row>
    <row r="1057" spans="1:6">
      <c r="A1057" s="36"/>
      <c r="F1057" s="3"/>
    </row>
    <row r="1058" spans="1:6">
      <c r="A1058" s="36"/>
      <c r="F1058" s="3"/>
    </row>
    <row r="1059" spans="1:6">
      <c r="A1059" s="36"/>
      <c r="F1059" s="3"/>
    </row>
    <row r="1060" spans="1:6">
      <c r="A1060" s="36"/>
      <c r="F1060" s="3"/>
    </row>
    <row r="1061" spans="1:6">
      <c r="A1061" s="36"/>
      <c r="F1061" s="3"/>
    </row>
    <row r="1062" spans="1:6">
      <c r="A1062" s="36"/>
      <c r="F1062" s="3"/>
    </row>
    <row r="1063" spans="1:6">
      <c r="A1063" s="36"/>
      <c r="F1063" s="3"/>
    </row>
    <row r="1064" spans="1:6">
      <c r="A1064" s="36"/>
      <c r="F1064" s="3"/>
    </row>
    <row r="1065" spans="1:6">
      <c r="A1065" s="36"/>
      <c r="F1065" s="3"/>
    </row>
    <row r="1066" spans="1:6">
      <c r="A1066" s="36"/>
      <c r="F1066" s="3"/>
    </row>
    <row r="1067" spans="1:6">
      <c r="A1067" s="36"/>
      <c r="F1067" s="3"/>
    </row>
    <row r="1068" spans="1:6">
      <c r="A1068" s="36"/>
      <c r="F1068" s="3"/>
    </row>
    <row r="1069" spans="1:6">
      <c r="A1069" s="36"/>
      <c r="F1069" s="3"/>
    </row>
    <row r="1070" spans="1:6">
      <c r="A1070" s="36"/>
      <c r="F1070" s="3"/>
    </row>
    <row r="1071" spans="1:6">
      <c r="A1071" s="36"/>
      <c r="F1071" s="3"/>
    </row>
    <row r="1072" spans="1:6">
      <c r="A1072" s="36"/>
      <c r="F1072" s="3"/>
    </row>
    <row r="1073" spans="1:6">
      <c r="A1073" s="36"/>
      <c r="F1073" s="3"/>
    </row>
    <row r="1074" spans="1:6">
      <c r="A1074" s="36"/>
      <c r="F1074" s="3"/>
    </row>
    <row r="1075" spans="1:6">
      <c r="A1075" s="36"/>
      <c r="F1075" s="3"/>
    </row>
    <row r="1076" spans="1:6">
      <c r="A1076" s="36"/>
      <c r="F1076" s="3"/>
    </row>
    <row r="1077" spans="1:6">
      <c r="A1077" s="36"/>
      <c r="F1077" s="3"/>
    </row>
    <row r="1078" spans="1:6">
      <c r="A1078" s="36"/>
      <c r="F1078" s="3"/>
    </row>
    <row r="1079" spans="1:6">
      <c r="A1079" s="36"/>
      <c r="F1079" s="3"/>
    </row>
    <row r="1080" spans="1:6">
      <c r="A1080" s="36"/>
      <c r="F1080" s="3"/>
    </row>
    <row r="1081" spans="1:6">
      <c r="A1081" s="36"/>
      <c r="F1081" s="3"/>
    </row>
    <row r="1082" spans="1:6">
      <c r="A1082" s="36"/>
      <c r="F1082" s="3"/>
    </row>
    <row r="1083" spans="1:6">
      <c r="A1083" s="36"/>
      <c r="F1083" s="3"/>
    </row>
    <row r="1084" spans="1:6">
      <c r="A1084" s="36"/>
      <c r="F1084" s="3"/>
    </row>
    <row r="1085" spans="1:6">
      <c r="A1085" s="36"/>
      <c r="F1085" s="3"/>
    </row>
    <row r="1086" spans="1:6">
      <c r="A1086" s="36"/>
      <c r="F1086" s="3"/>
    </row>
    <row r="1087" spans="1:6">
      <c r="A1087" s="36"/>
      <c r="F1087" s="3"/>
    </row>
    <row r="1088" spans="1:6">
      <c r="A1088" s="36"/>
      <c r="F1088" s="3"/>
    </row>
    <row r="1089" spans="1:6">
      <c r="A1089" s="36"/>
      <c r="F1089" s="3"/>
    </row>
    <row r="1090" spans="1:6">
      <c r="A1090" s="36"/>
      <c r="F1090" s="3"/>
    </row>
    <row r="1091" spans="1:6">
      <c r="A1091" s="36"/>
      <c r="F1091" s="3"/>
    </row>
    <row r="1092" spans="1:6">
      <c r="A1092" s="36"/>
      <c r="F1092" s="3"/>
    </row>
    <row r="1093" spans="1:6">
      <c r="A1093" s="36"/>
      <c r="F1093" s="3"/>
    </row>
    <row r="1094" spans="1:6">
      <c r="A1094" s="36"/>
      <c r="F1094" s="3"/>
    </row>
    <row r="1095" spans="1:6">
      <c r="A1095" s="36"/>
      <c r="F1095" s="3"/>
    </row>
    <row r="1096" spans="1:6">
      <c r="A1096" s="36"/>
      <c r="F1096" s="3"/>
    </row>
    <row r="1097" spans="1:6">
      <c r="A1097" s="36"/>
      <c r="F1097" s="3"/>
    </row>
    <row r="1098" spans="1:6">
      <c r="A1098" s="36"/>
      <c r="F1098" s="3"/>
    </row>
    <row r="1099" spans="1:6">
      <c r="A1099" s="36"/>
      <c r="F1099" s="3"/>
    </row>
    <row r="1100" spans="1:6">
      <c r="A1100" s="36"/>
      <c r="F1100" s="3"/>
    </row>
    <row r="1101" spans="1:6">
      <c r="A1101" s="36"/>
      <c r="F1101" s="3"/>
    </row>
    <row r="1102" spans="1:6">
      <c r="A1102" s="36"/>
      <c r="F1102" s="3"/>
    </row>
    <row r="1103" spans="1:6">
      <c r="A1103" s="36"/>
      <c r="F1103" s="3"/>
    </row>
    <row r="1104" spans="1:6">
      <c r="A1104" s="36"/>
      <c r="F1104" s="3"/>
    </row>
    <row r="1105" spans="1:6">
      <c r="A1105" s="36"/>
      <c r="F1105" s="3"/>
    </row>
    <row r="1106" spans="1:6">
      <c r="A1106" s="36"/>
      <c r="F1106" s="3"/>
    </row>
    <row r="1107" spans="1:6">
      <c r="A1107" s="36"/>
      <c r="F1107" s="3"/>
    </row>
    <row r="1108" spans="1:6">
      <c r="A1108" s="36"/>
      <c r="F1108" s="3"/>
    </row>
    <row r="1109" spans="1:6">
      <c r="A1109" s="36"/>
      <c r="F1109" s="3"/>
    </row>
    <row r="1110" spans="1:6">
      <c r="A1110" s="36"/>
      <c r="F1110" s="3"/>
    </row>
    <row r="1111" spans="1:6">
      <c r="A1111" s="36"/>
      <c r="F1111" s="3"/>
    </row>
    <row r="1112" spans="1:6">
      <c r="A1112" s="36"/>
      <c r="F1112" s="3"/>
    </row>
    <row r="1113" spans="1:6">
      <c r="A1113" s="36"/>
      <c r="F1113" s="3"/>
    </row>
    <row r="1114" spans="1:6">
      <c r="A1114" s="36"/>
      <c r="F1114" s="3"/>
    </row>
    <row r="1115" spans="1:6">
      <c r="A1115" s="36"/>
      <c r="F1115" s="3"/>
    </row>
    <row r="1116" spans="1:6">
      <c r="A1116" s="36"/>
      <c r="F1116" s="3"/>
    </row>
    <row r="1117" spans="1:6">
      <c r="A1117" s="36"/>
      <c r="F1117" s="3"/>
    </row>
    <row r="1118" spans="1:6">
      <c r="A1118" s="36"/>
      <c r="F1118" s="3"/>
    </row>
    <row r="1119" spans="1:6">
      <c r="A1119" s="36"/>
      <c r="F1119" s="3"/>
    </row>
    <row r="1120" spans="1:6">
      <c r="A1120" s="36"/>
      <c r="F1120" s="3"/>
    </row>
    <row r="1121" spans="1:6">
      <c r="A1121" s="36"/>
      <c r="F1121" s="3"/>
    </row>
    <row r="1122" spans="1:6">
      <c r="A1122" s="36"/>
      <c r="F1122" s="3"/>
    </row>
    <row r="1123" spans="1:6">
      <c r="A1123" s="36"/>
      <c r="F1123" s="3"/>
    </row>
    <row r="1124" spans="1:6">
      <c r="A1124" s="36"/>
      <c r="F1124" s="3"/>
    </row>
    <row r="1125" spans="1:6">
      <c r="A1125" s="36"/>
      <c r="F1125" s="3"/>
    </row>
    <row r="1126" spans="1:6">
      <c r="A1126" s="36"/>
      <c r="F1126" s="3"/>
    </row>
    <row r="1127" spans="1:6">
      <c r="A1127" s="36"/>
      <c r="F1127" s="3"/>
    </row>
    <row r="1128" spans="1:6">
      <c r="A1128" s="36"/>
      <c r="F1128" s="3"/>
    </row>
    <row r="1129" spans="1:6">
      <c r="A1129" s="36"/>
      <c r="F1129" s="3"/>
    </row>
    <row r="1130" spans="1:6">
      <c r="A1130" s="36"/>
      <c r="F1130" s="3"/>
    </row>
    <row r="1131" spans="1:6">
      <c r="A1131" s="36"/>
      <c r="F1131" s="3"/>
    </row>
    <row r="1132" spans="1:6">
      <c r="A1132" s="36"/>
      <c r="F1132" s="3"/>
    </row>
    <row r="1133" spans="1:6">
      <c r="A1133" s="36"/>
      <c r="F1133" s="3"/>
    </row>
    <row r="1134" spans="1:6">
      <c r="A1134" s="36"/>
      <c r="F1134" s="3"/>
    </row>
    <row r="1135" spans="1:6">
      <c r="A1135" s="36"/>
      <c r="F1135" s="3"/>
    </row>
    <row r="1136" spans="1:6">
      <c r="A1136" s="36"/>
      <c r="F1136" s="3"/>
    </row>
    <row r="1137" spans="1:6">
      <c r="A1137" s="36"/>
      <c r="F1137" s="3"/>
    </row>
    <row r="1138" spans="1:6">
      <c r="A1138" s="36"/>
      <c r="F1138" s="3"/>
    </row>
    <row r="1139" spans="1:6">
      <c r="A1139" s="36"/>
      <c r="F1139" s="3"/>
    </row>
    <row r="1140" spans="1:6">
      <c r="A1140" s="36"/>
      <c r="F1140" s="3"/>
    </row>
    <row r="1141" spans="1:6">
      <c r="A1141" s="36"/>
      <c r="F1141" s="3"/>
    </row>
    <row r="1142" spans="1:6">
      <c r="A1142" s="36"/>
      <c r="F1142" s="3"/>
    </row>
    <row r="1143" spans="1:6">
      <c r="A1143" s="36"/>
      <c r="F1143" s="3"/>
    </row>
    <row r="1144" spans="1:6">
      <c r="A1144" s="36"/>
      <c r="F1144" s="3"/>
    </row>
    <row r="1145" spans="1:6">
      <c r="A1145" s="36"/>
      <c r="F1145" s="3"/>
    </row>
    <row r="1146" spans="1:6">
      <c r="A1146" s="36"/>
      <c r="F1146" s="3"/>
    </row>
    <row r="1147" spans="1:6">
      <c r="A1147" s="36"/>
      <c r="F1147" s="3"/>
    </row>
    <row r="1148" spans="1:6">
      <c r="A1148" s="36"/>
      <c r="F1148" s="3"/>
    </row>
    <row r="1149" spans="1:6">
      <c r="A1149" s="36"/>
      <c r="F1149" s="3"/>
    </row>
    <row r="1150" spans="1:6">
      <c r="A1150" s="36"/>
      <c r="F1150" s="3"/>
    </row>
    <row r="1151" spans="1:6">
      <c r="A1151" s="36"/>
      <c r="F1151" s="3"/>
    </row>
    <row r="1152" spans="1:6">
      <c r="A1152" s="36"/>
      <c r="F1152" s="3"/>
    </row>
    <row r="1153" spans="1:6">
      <c r="A1153" s="36"/>
      <c r="F1153" s="3"/>
    </row>
    <row r="1154" spans="1:6">
      <c r="A1154" s="36"/>
      <c r="F1154" s="3"/>
    </row>
    <row r="1155" spans="1:6">
      <c r="A1155" s="36"/>
      <c r="F1155" s="3"/>
    </row>
    <row r="1156" spans="1:6">
      <c r="A1156" s="36"/>
      <c r="F1156" s="3"/>
    </row>
    <row r="1157" spans="1:6">
      <c r="A1157" s="36"/>
      <c r="F1157" s="3"/>
    </row>
    <row r="1158" spans="1:6">
      <c r="A1158" s="36"/>
      <c r="F1158" s="3"/>
    </row>
    <row r="1159" spans="1:6">
      <c r="A1159" s="36"/>
      <c r="F1159" s="3"/>
    </row>
    <row r="1160" spans="1:6">
      <c r="A1160" s="36"/>
      <c r="F1160" s="3"/>
    </row>
    <row r="1161" spans="1:6">
      <c r="A1161" s="36"/>
      <c r="F1161" s="3"/>
    </row>
    <row r="1162" spans="1:6">
      <c r="A1162" s="36"/>
      <c r="F1162" s="3"/>
    </row>
    <row r="1163" spans="1:6">
      <c r="A1163" s="36"/>
      <c r="F1163" s="3"/>
    </row>
    <row r="1164" spans="1:6">
      <c r="A1164" s="36"/>
      <c r="F1164" s="3"/>
    </row>
    <row r="1165" spans="1:6">
      <c r="A1165" s="36"/>
      <c r="F1165" s="3"/>
    </row>
    <row r="1166" spans="1:6">
      <c r="A1166" s="36"/>
      <c r="F1166" s="3"/>
    </row>
    <row r="1167" spans="1:6">
      <c r="A1167" s="36"/>
      <c r="F1167" s="3"/>
    </row>
    <row r="1168" spans="1:6">
      <c r="A1168" s="36"/>
      <c r="F1168" s="3"/>
    </row>
    <row r="1169" spans="1:6">
      <c r="A1169" s="36"/>
      <c r="F1169" s="3"/>
    </row>
    <row r="1170" spans="1:6">
      <c r="A1170" s="36"/>
      <c r="F1170" s="3"/>
    </row>
    <row r="1171" spans="1:6">
      <c r="A1171" s="36"/>
      <c r="F1171" s="3"/>
    </row>
    <row r="1172" spans="1:6">
      <c r="A1172" s="36"/>
      <c r="F1172" s="3"/>
    </row>
    <row r="1173" spans="1:6">
      <c r="A1173" s="36"/>
      <c r="F1173" s="3"/>
    </row>
    <row r="1174" spans="1:6">
      <c r="A1174" s="36"/>
      <c r="F1174" s="3"/>
    </row>
    <row r="1175" spans="1:6">
      <c r="A1175" s="36"/>
      <c r="F1175" s="3"/>
    </row>
    <row r="1176" spans="1:6">
      <c r="A1176" s="36"/>
      <c r="F1176" s="3"/>
    </row>
    <row r="1177" spans="1:6">
      <c r="A1177" s="36"/>
      <c r="F1177" s="3"/>
    </row>
    <row r="1178" spans="1:6">
      <c r="A1178" s="36"/>
      <c r="F1178" s="3"/>
    </row>
    <row r="1179" spans="1:6">
      <c r="A1179" s="36"/>
      <c r="F1179" s="3"/>
    </row>
    <row r="1180" spans="1:6">
      <c r="A1180" s="36"/>
      <c r="F1180" s="3"/>
    </row>
    <row r="1181" spans="1:6">
      <c r="A1181" s="36"/>
      <c r="F1181" s="3"/>
    </row>
    <row r="1182" spans="1:6">
      <c r="A1182" s="36"/>
      <c r="F1182" s="3"/>
    </row>
    <row r="1183" spans="1:6">
      <c r="A1183" s="36"/>
      <c r="F1183" s="3"/>
    </row>
    <row r="1184" spans="1:6">
      <c r="A1184" s="36"/>
      <c r="F1184" s="3"/>
    </row>
    <row r="1185" spans="1:6">
      <c r="A1185" s="36"/>
      <c r="F1185" s="3"/>
    </row>
    <row r="1186" spans="1:6">
      <c r="A1186" s="36"/>
      <c r="F1186" s="3"/>
    </row>
    <row r="1187" spans="1:6">
      <c r="A1187" s="36"/>
      <c r="F1187" s="3"/>
    </row>
    <row r="1188" spans="1:6">
      <c r="A1188" s="36"/>
      <c r="F1188" s="3"/>
    </row>
    <row r="1189" spans="1:6">
      <c r="A1189" s="36"/>
      <c r="F1189" s="3"/>
    </row>
    <row r="1190" spans="1:6">
      <c r="A1190" s="36"/>
      <c r="F1190" s="3"/>
    </row>
    <row r="1191" spans="1:6">
      <c r="A1191" s="36"/>
      <c r="F1191" s="3"/>
    </row>
    <row r="1192" spans="1:6">
      <c r="A1192" s="36"/>
      <c r="F1192" s="3"/>
    </row>
    <row r="1193" spans="1:6">
      <c r="A1193" s="36"/>
      <c r="F1193" s="3"/>
    </row>
    <row r="1194" spans="1:6">
      <c r="A1194" s="36"/>
      <c r="F1194" s="3"/>
    </row>
    <row r="1195" spans="1:6">
      <c r="A1195" s="36"/>
      <c r="F1195" s="3"/>
    </row>
    <row r="1196" spans="1:6">
      <c r="A1196" s="36"/>
      <c r="F1196" s="3"/>
    </row>
    <row r="1197" spans="1:6">
      <c r="A1197" s="36"/>
      <c r="F1197" s="3"/>
    </row>
    <row r="1198" spans="1:6">
      <c r="A1198" s="36"/>
      <c r="F1198" s="3"/>
    </row>
    <row r="1199" spans="1:6">
      <c r="A1199" s="36"/>
      <c r="F1199" s="3"/>
    </row>
    <row r="1200" spans="1:6">
      <c r="A1200" s="36"/>
      <c r="F1200" s="3"/>
    </row>
    <row r="1201" spans="1:6">
      <c r="A1201" s="36"/>
      <c r="F1201" s="3"/>
    </row>
    <row r="1202" spans="1:6">
      <c r="A1202" s="36"/>
      <c r="F1202" s="3"/>
    </row>
    <row r="1203" spans="1:6">
      <c r="A1203" s="36"/>
      <c r="F1203" s="3"/>
    </row>
    <row r="1204" spans="1:6">
      <c r="A1204" s="36"/>
      <c r="F1204" s="3"/>
    </row>
    <row r="1205" spans="1:6">
      <c r="A1205" s="36"/>
      <c r="F1205" s="3"/>
    </row>
    <row r="1206" spans="1:6">
      <c r="A1206" s="36"/>
      <c r="F1206" s="3"/>
    </row>
    <row r="1207" spans="1:6">
      <c r="A1207" s="36"/>
      <c r="F1207" s="3"/>
    </row>
    <row r="1208" spans="1:6">
      <c r="A1208" s="36"/>
      <c r="F1208" s="3"/>
    </row>
    <row r="1209" spans="1:6">
      <c r="A1209" s="36"/>
      <c r="F1209" s="3"/>
    </row>
    <row r="1210" spans="1:6">
      <c r="A1210" s="36"/>
      <c r="F1210" s="3"/>
    </row>
    <row r="1211" spans="1:6">
      <c r="A1211" s="36"/>
      <c r="F1211" s="3"/>
    </row>
    <row r="1212" spans="1:6">
      <c r="A1212" s="36"/>
      <c r="F1212" s="3"/>
    </row>
    <row r="1213" spans="1:6">
      <c r="A1213" s="36"/>
      <c r="F1213" s="3"/>
    </row>
    <row r="1214" spans="1:6">
      <c r="A1214" s="36"/>
      <c r="F1214" s="3"/>
    </row>
    <row r="1215" spans="1:6">
      <c r="A1215" s="36"/>
      <c r="F1215" s="3"/>
    </row>
    <row r="1216" spans="1:6">
      <c r="A1216" s="36"/>
      <c r="F1216" s="3"/>
    </row>
    <row r="1217" spans="1:6">
      <c r="A1217" s="36"/>
      <c r="F1217" s="3"/>
    </row>
    <row r="1218" spans="1:6">
      <c r="A1218" s="36"/>
      <c r="F1218" s="3"/>
    </row>
    <row r="1219" spans="1:6">
      <c r="A1219" s="36"/>
      <c r="F1219" s="3"/>
    </row>
    <row r="1220" spans="1:6">
      <c r="A1220" s="36"/>
      <c r="F1220" s="3"/>
    </row>
    <row r="1221" spans="1:6">
      <c r="A1221" s="36"/>
      <c r="F1221" s="3"/>
    </row>
    <row r="1222" spans="1:6">
      <c r="A1222" s="36"/>
      <c r="F1222" s="3"/>
    </row>
    <row r="1223" spans="1:6">
      <c r="A1223" s="36"/>
      <c r="F1223" s="3"/>
    </row>
    <row r="1224" spans="1:6">
      <c r="A1224" s="36"/>
      <c r="F1224" s="3"/>
    </row>
    <row r="1225" spans="1:6">
      <c r="A1225" s="36"/>
      <c r="F1225" s="3"/>
    </row>
    <row r="1226" spans="1:6">
      <c r="A1226" s="36"/>
      <c r="F1226" s="3"/>
    </row>
    <row r="1227" spans="1:6">
      <c r="A1227" s="36"/>
      <c r="F1227" s="3"/>
    </row>
    <row r="1228" spans="1:6">
      <c r="A1228" s="36"/>
      <c r="F1228" s="3"/>
    </row>
    <row r="1229" spans="1:6">
      <c r="A1229" s="36"/>
      <c r="F1229" s="3"/>
    </row>
    <row r="1230" spans="1:6">
      <c r="A1230" s="36"/>
      <c r="F1230" s="3"/>
    </row>
    <row r="1231" spans="1:6">
      <c r="A1231" s="36"/>
      <c r="F1231" s="3"/>
    </row>
    <row r="1232" spans="1:6">
      <c r="A1232" s="36"/>
      <c r="F1232" s="3"/>
    </row>
    <row r="1233" spans="1:6">
      <c r="A1233" s="36"/>
      <c r="F1233" s="3"/>
    </row>
    <row r="1234" spans="1:6">
      <c r="A1234" s="36"/>
      <c r="F1234" s="3"/>
    </row>
    <row r="1235" spans="1:6">
      <c r="A1235" s="36"/>
      <c r="F1235" s="3"/>
    </row>
    <row r="1236" spans="1:6">
      <c r="A1236" s="36"/>
      <c r="F1236" s="3"/>
    </row>
    <row r="1237" spans="1:6">
      <c r="A1237" s="36"/>
      <c r="F1237" s="3"/>
    </row>
    <row r="1238" spans="1:6">
      <c r="A1238" s="36"/>
      <c r="F1238" s="3"/>
    </row>
    <row r="1239" spans="1:6">
      <c r="A1239" s="36"/>
      <c r="F1239" s="3"/>
    </row>
    <row r="1240" spans="1:6">
      <c r="A1240" s="36"/>
      <c r="F1240" s="3"/>
    </row>
    <row r="1241" spans="1:6">
      <c r="A1241" s="36"/>
      <c r="F1241" s="3"/>
    </row>
    <row r="1242" spans="1:6">
      <c r="A1242" s="36"/>
      <c r="F1242" s="3"/>
    </row>
    <row r="1243" spans="1:6">
      <c r="A1243" s="36"/>
      <c r="F1243" s="3"/>
    </row>
    <row r="1244" spans="1:6">
      <c r="A1244" s="36"/>
      <c r="F1244" s="3"/>
    </row>
    <row r="1245" spans="1:6">
      <c r="A1245" s="36"/>
      <c r="F1245" s="3"/>
    </row>
    <row r="1246" spans="1:6">
      <c r="A1246" s="36"/>
      <c r="F1246" s="3"/>
    </row>
    <row r="1247" spans="1:6">
      <c r="A1247" s="36"/>
      <c r="F1247" s="3"/>
    </row>
    <row r="1248" spans="1:6">
      <c r="A1248" s="36"/>
      <c r="F1248" s="3"/>
    </row>
    <row r="1249" spans="1:6">
      <c r="A1249" s="36"/>
      <c r="F1249" s="3"/>
    </row>
    <row r="1250" spans="1:6">
      <c r="A1250" s="36"/>
      <c r="F1250" s="3"/>
    </row>
    <row r="1251" spans="1:6">
      <c r="A1251" s="36"/>
      <c r="F1251" s="3"/>
    </row>
    <row r="1252" spans="1:6">
      <c r="A1252" s="36"/>
      <c r="F1252" s="3"/>
    </row>
    <row r="1253" spans="1:6">
      <c r="A1253" s="36"/>
      <c r="F1253" s="3"/>
    </row>
    <row r="1254" spans="1:6">
      <c r="A1254" s="36"/>
      <c r="F1254" s="3"/>
    </row>
    <row r="1255" spans="1:6">
      <c r="A1255" s="36"/>
      <c r="F1255" s="3"/>
    </row>
    <row r="1256" spans="1:6">
      <c r="A1256" s="36"/>
      <c r="F1256" s="3"/>
    </row>
    <row r="1257" spans="1:6">
      <c r="A1257" s="36"/>
      <c r="F1257" s="3"/>
    </row>
    <row r="1258" spans="1:6">
      <c r="A1258" s="36"/>
      <c r="F1258" s="3"/>
    </row>
    <row r="1259" spans="1:6">
      <c r="A1259" s="36"/>
      <c r="F1259" s="3"/>
    </row>
    <row r="1260" spans="1:6">
      <c r="A1260" s="36"/>
      <c r="F1260" s="3"/>
    </row>
    <row r="1261" spans="1:6">
      <c r="A1261" s="36"/>
      <c r="F1261" s="3"/>
    </row>
    <row r="1262" spans="1:6">
      <c r="A1262" s="36"/>
      <c r="F1262" s="3"/>
    </row>
    <row r="1263" spans="1:6">
      <c r="A1263" s="36"/>
      <c r="F1263" s="3"/>
    </row>
    <row r="1264" spans="1:6">
      <c r="A1264" s="36"/>
      <c r="F1264" s="3"/>
    </row>
    <row r="1265" spans="1:6">
      <c r="A1265" s="36"/>
      <c r="F1265" s="3"/>
    </row>
    <row r="1266" spans="1:6">
      <c r="A1266" s="36"/>
      <c r="F1266" s="3"/>
    </row>
    <row r="1267" spans="1:6">
      <c r="A1267" s="36"/>
      <c r="F1267" s="3"/>
    </row>
    <row r="1268" spans="1:6">
      <c r="A1268" s="36"/>
      <c r="F1268" s="3"/>
    </row>
    <row r="1269" spans="1:6">
      <c r="A1269" s="36"/>
      <c r="F1269" s="3"/>
    </row>
    <row r="1270" spans="1:6">
      <c r="A1270" s="36"/>
      <c r="F1270" s="3"/>
    </row>
    <row r="1271" spans="1:6">
      <c r="A1271" s="36"/>
      <c r="F1271" s="3"/>
    </row>
    <row r="1272" spans="1:6">
      <c r="A1272" s="36"/>
      <c r="F1272" s="3"/>
    </row>
    <row r="1273" spans="1:6">
      <c r="A1273" s="36"/>
      <c r="F1273" s="3"/>
    </row>
    <row r="1274" spans="1:6">
      <c r="A1274" s="36"/>
      <c r="F1274" s="3"/>
    </row>
    <row r="1275" spans="1:6">
      <c r="A1275" s="36"/>
      <c r="F1275" s="3"/>
    </row>
    <row r="1276" spans="1:6">
      <c r="A1276" s="36"/>
      <c r="F1276" s="3"/>
    </row>
    <row r="1277" spans="1:6">
      <c r="A1277" s="36"/>
      <c r="F1277" s="3"/>
    </row>
    <row r="1278" spans="1:6">
      <c r="A1278" s="36"/>
      <c r="F1278" s="3"/>
    </row>
    <row r="1279" spans="1:6">
      <c r="A1279" s="36"/>
      <c r="F1279" s="3"/>
    </row>
    <row r="1280" spans="1:6">
      <c r="A1280" s="36"/>
      <c r="F1280" s="3"/>
    </row>
    <row r="1281" spans="1:6">
      <c r="A1281" s="36"/>
      <c r="F1281" s="3"/>
    </row>
    <row r="1282" spans="1:6">
      <c r="A1282" s="36"/>
      <c r="F1282" s="3"/>
    </row>
    <row r="1283" spans="1:6">
      <c r="A1283" s="36"/>
      <c r="F1283" s="3"/>
    </row>
    <row r="1284" spans="1:6">
      <c r="A1284" s="36"/>
      <c r="F1284" s="3"/>
    </row>
    <row r="1285" spans="1:6">
      <c r="A1285" s="36"/>
      <c r="F1285" s="3"/>
    </row>
    <row r="1286" spans="1:6">
      <c r="A1286" s="36"/>
      <c r="F1286" s="3"/>
    </row>
    <row r="1287" spans="1:6">
      <c r="A1287" s="36"/>
      <c r="F1287" s="3"/>
    </row>
    <row r="1288" spans="1:6">
      <c r="A1288" s="36"/>
      <c r="F1288" s="3"/>
    </row>
    <row r="1289" spans="1:6">
      <c r="A1289" s="36"/>
      <c r="F1289" s="3"/>
    </row>
    <row r="1290" spans="1:6">
      <c r="A1290" s="36"/>
      <c r="F1290" s="3"/>
    </row>
    <row r="1291" spans="1:6">
      <c r="A1291" s="36"/>
      <c r="F1291" s="3"/>
    </row>
    <row r="1292" spans="1:6">
      <c r="A1292" s="36"/>
      <c r="F1292" s="3"/>
    </row>
    <row r="1293" spans="1:6">
      <c r="A1293" s="36"/>
      <c r="F1293" s="3"/>
    </row>
    <row r="1294" spans="1:6">
      <c r="A1294" s="36"/>
      <c r="F1294" s="3"/>
    </row>
    <row r="1295" spans="1:6">
      <c r="A1295" s="36"/>
      <c r="F1295" s="3"/>
    </row>
    <row r="1296" spans="1:6">
      <c r="A1296" s="36"/>
      <c r="F1296" s="3"/>
    </row>
    <row r="1297" spans="1:6">
      <c r="A1297" s="36"/>
      <c r="F1297" s="3"/>
    </row>
    <row r="1298" spans="1:6">
      <c r="A1298" s="36"/>
      <c r="F1298" s="3"/>
    </row>
    <row r="1299" spans="1:6">
      <c r="A1299" s="36"/>
      <c r="F1299" s="3"/>
    </row>
    <row r="1300" spans="1:6">
      <c r="A1300" s="36"/>
      <c r="F1300" s="3"/>
    </row>
    <row r="1301" spans="1:6">
      <c r="A1301" s="36"/>
      <c r="F1301" s="3"/>
    </row>
    <row r="1302" spans="1:6">
      <c r="A1302" s="36"/>
      <c r="F1302" s="3"/>
    </row>
    <row r="1303" spans="1:6">
      <c r="A1303" s="36"/>
      <c r="F1303" s="3"/>
    </row>
    <row r="1304" spans="1:6">
      <c r="A1304" s="36"/>
      <c r="F1304" s="3"/>
    </row>
    <row r="1305" spans="1:6">
      <c r="A1305" s="36"/>
      <c r="F1305" s="3"/>
    </row>
    <row r="1306" spans="1:6">
      <c r="A1306" s="36"/>
      <c r="F1306" s="3"/>
    </row>
    <row r="1307" spans="1:6">
      <c r="A1307" s="36"/>
      <c r="F1307" s="3"/>
    </row>
    <row r="1308" spans="1:6">
      <c r="A1308" s="36"/>
      <c r="F1308" s="3"/>
    </row>
    <row r="1309" spans="1:6">
      <c r="A1309" s="36"/>
      <c r="F1309" s="3"/>
    </row>
    <row r="1310" spans="1:6">
      <c r="A1310" s="36"/>
      <c r="F1310" s="3"/>
    </row>
    <row r="1311" spans="1:6">
      <c r="A1311" s="36"/>
      <c r="F1311" s="3"/>
    </row>
    <row r="1312" spans="1:6">
      <c r="A1312" s="36"/>
      <c r="F1312" s="3"/>
    </row>
    <row r="1313" spans="1:6">
      <c r="A1313" s="36"/>
      <c r="F1313" s="3"/>
    </row>
    <row r="1314" spans="1:6">
      <c r="A1314" s="36"/>
      <c r="F1314" s="3"/>
    </row>
    <row r="1315" spans="1:6">
      <c r="A1315" s="36"/>
      <c r="F1315" s="3"/>
    </row>
    <row r="1316" spans="1:6">
      <c r="A1316" s="36"/>
      <c r="F1316" s="3"/>
    </row>
    <row r="1317" spans="1:6">
      <c r="A1317" s="36"/>
      <c r="F1317" s="3"/>
    </row>
    <row r="1318" spans="1:6">
      <c r="A1318" s="36"/>
      <c r="F1318" s="3"/>
    </row>
    <row r="1319" spans="1:6">
      <c r="A1319" s="36"/>
      <c r="F1319" s="3"/>
    </row>
    <row r="1320" spans="1:6">
      <c r="A1320" s="36"/>
      <c r="F1320" s="3"/>
    </row>
    <row r="1321" spans="1:6">
      <c r="A1321" s="36"/>
      <c r="F1321" s="3"/>
    </row>
    <row r="1322" spans="1:6">
      <c r="A1322" s="36"/>
      <c r="F1322" s="3"/>
    </row>
    <row r="1323" spans="1:6">
      <c r="A1323" s="36"/>
      <c r="F1323" s="3"/>
    </row>
    <row r="1324" spans="1:6">
      <c r="A1324" s="36"/>
      <c r="F1324" s="3"/>
    </row>
    <row r="1325" spans="1:6">
      <c r="A1325" s="36"/>
      <c r="F1325" s="3"/>
    </row>
    <row r="1326" spans="1:6">
      <c r="A1326" s="36"/>
      <c r="F1326" s="3"/>
    </row>
    <row r="1327" spans="1:6">
      <c r="A1327" s="36"/>
      <c r="F1327" s="3"/>
    </row>
    <row r="1328" spans="1:6">
      <c r="A1328" s="36"/>
      <c r="F1328" s="3"/>
    </row>
    <row r="1329" spans="1:6">
      <c r="A1329" s="36"/>
      <c r="F1329" s="3"/>
    </row>
    <row r="1330" spans="1:6">
      <c r="A1330" s="36"/>
      <c r="F1330" s="3"/>
    </row>
    <row r="1331" spans="1:6">
      <c r="A1331" s="36"/>
      <c r="F1331" s="3"/>
    </row>
    <row r="1332" spans="1:6">
      <c r="A1332" s="36"/>
      <c r="F1332" s="3"/>
    </row>
    <row r="1333" spans="1:6">
      <c r="A1333" s="36"/>
      <c r="F1333" s="3"/>
    </row>
    <row r="1334" spans="1:6">
      <c r="A1334" s="36"/>
      <c r="F1334" s="3"/>
    </row>
    <row r="1335" spans="1:6">
      <c r="A1335" s="36"/>
      <c r="F1335" s="3"/>
    </row>
    <row r="1336" spans="1:6">
      <c r="A1336" s="36"/>
      <c r="F1336" s="3"/>
    </row>
    <row r="1337" spans="1:6">
      <c r="A1337" s="36"/>
      <c r="F1337" s="3"/>
    </row>
    <row r="1338" spans="1:6">
      <c r="A1338" s="36"/>
      <c r="F1338" s="3"/>
    </row>
    <row r="1339" spans="1:6">
      <c r="A1339" s="36"/>
      <c r="F1339" s="3"/>
    </row>
    <row r="1340" spans="1:6">
      <c r="A1340" s="36"/>
      <c r="F1340" s="3"/>
    </row>
    <row r="1341" spans="1:6">
      <c r="A1341" s="36"/>
      <c r="F1341" s="3"/>
    </row>
    <row r="1342" spans="1:6">
      <c r="A1342" s="36"/>
      <c r="F1342" s="3"/>
    </row>
    <row r="1343" spans="1:6">
      <c r="A1343" s="36"/>
      <c r="F1343" s="3"/>
    </row>
    <row r="1344" spans="1:6">
      <c r="A1344" s="36"/>
      <c r="F1344" s="3"/>
    </row>
    <row r="1345" spans="1:6">
      <c r="A1345" s="36"/>
      <c r="F1345" s="3"/>
    </row>
    <row r="1346" spans="1:6">
      <c r="A1346" s="36"/>
      <c r="F1346" s="3"/>
    </row>
    <row r="1347" spans="1:6">
      <c r="A1347" s="36"/>
      <c r="F1347" s="3"/>
    </row>
    <row r="1348" spans="1:6">
      <c r="A1348" s="36"/>
      <c r="F1348" s="3"/>
    </row>
    <row r="1349" spans="1:6">
      <c r="A1349" s="36"/>
      <c r="F1349" s="3"/>
    </row>
    <row r="1350" spans="1:6">
      <c r="A1350" s="36"/>
      <c r="F1350" s="3"/>
    </row>
    <row r="1351" spans="1:6">
      <c r="A1351" s="36"/>
      <c r="F1351" s="3"/>
    </row>
    <row r="1352" spans="1:6">
      <c r="A1352" s="36"/>
      <c r="F1352" s="3"/>
    </row>
    <row r="1353" spans="1:6">
      <c r="A1353" s="36"/>
      <c r="F1353" s="3"/>
    </row>
    <row r="1354" spans="1:6">
      <c r="A1354" s="36"/>
      <c r="F1354" s="3"/>
    </row>
    <row r="1355" spans="1:6">
      <c r="A1355" s="36"/>
      <c r="F1355" s="3"/>
    </row>
    <row r="1356" spans="1:6">
      <c r="A1356" s="36"/>
      <c r="F1356" s="3"/>
    </row>
    <row r="1357" spans="1:6">
      <c r="A1357" s="36"/>
      <c r="F1357" s="3"/>
    </row>
    <row r="1358" spans="1:6">
      <c r="A1358" s="36"/>
      <c r="F1358" s="3"/>
    </row>
    <row r="1359" spans="1:6">
      <c r="A1359" s="36"/>
      <c r="F1359" s="3"/>
    </row>
    <row r="1360" spans="1:6">
      <c r="A1360" s="36"/>
      <c r="F1360" s="3"/>
    </row>
    <row r="1361" spans="1:6">
      <c r="A1361" s="36"/>
      <c r="F1361" s="3"/>
    </row>
    <row r="1362" spans="1:6">
      <c r="A1362" s="36"/>
      <c r="F1362" s="3"/>
    </row>
    <row r="1363" spans="1:6">
      <c r="A1363" s="36"/>
      <c r="F1363" s="3"/>
    </row>
    <row r="1364" spans="1:6">
      <c r="A1364" s="36"/>
      <c r="F1364" s="3"/>
    </row>
    <row r="1365" spans="1:6">
      <c r="A1365" s="36"/>
      <c r="F1365" s="3"/>
    </row>
    <row r="1366" spans="1:6">
      <c r="A1366" s="36"/>
      <c r="F1366" s="3"/>
    </row>
    <row r="1367" spans="1:6">
      <c r="A1367" s="36"/>
      <c r="F1367" s="3"/>
    </row>
    <row r="1368" spans="1:6">
      <c r="A1368" s="36"/>
      <c r="F1368" s="3"/>
    </row>
    <row r="1369" spans="1:6">
      <c r="A1369" s="36"/>
      <c r="F1369" s="3"/>
    </row>
    <row r="1370" spans="1:6">
      <c r="A1370" s="36"/>
      <c r="F1370" s="3"/>
    </row>
    <row r="1371" spans="1:6">
      <c r="A1371" s="36"/>
      <c r="F1371" s="3"/>
    </row>
    <row r="1372" spans="1:6">
      <c r="A1372" s="36"/>
      <c r="F1372" s="3"/>
    </row>
    <row r="1373" spans="1:6">
      <c r="A1373" s="36"/>
      <c r="F1373" s="3"/>
    </row>
    <row r="1374" spans="1:6">
      <c r="A1374" s="36"/>
      <c r="F1374" s="3"/>
    </row>
    <row r="1375" spans="1:6">
      <c r="A1375" s="36"/>
      <c r="F1375" s="3"/>
    </row>
    <row r="1376" spans="1:6">
      <c r="A1376" s="36"/>
      <c r="F1376" s="3"/>
    </row>
    <row r="1377" spans="1:6">
      <c r="A1377" s="36"/>
      <c r="F1377" s="3"/>
    </row>
    <row r="1378" spans="1:6">
      <c r="A1378" s="36"/>
      <c r="F1378" s="3"/>
    </row>
    <row r="1379" spans="1:6">
      <c r="A1379" s="36"/>
      <c r="F1379" s="3"/>
    </row>
    <row r="1380" spans="1:6">
      <c r="A1380" s="36"/>
      <c r="F1380" s="3"/>
    </row>
    <row r="1381" spans="1:6">
      <c r="A1381" s="36"/>
      <c r="F1381" s="3"/>
    </row>
    <row r="1382" spans="1:6">
      <c r="A1382" s="36"/>
      <c r="F1382" s="3"/>
    </row>
    <row r="1383" spans="1:6">
      <c r="A1383" s="36"/>
      <c r="F1383" s="3"/>
    </row>
    <row r="1384" spans="1:6">
      <c r="A1384" s="36"/>
      <c r="F1384" s="3"/>
    </row>
    <row r="1385" spans="1:6">
      <c r="A1385" s="36"/>
      <c r="F1385" s="3"/>
    </row>
    <row r="1386" spans="1:6">
      <c r="A1386" s="36"/>
      <c r="F1386" s="3"/>
    </row>
    <row r="1387" spans="1:6">
      <c r="A1387" s="36"/>
      <c r="F1387" s="3"/>
    </row>
    <row r="1388" spans="1:6">
      <c r="A1388" s="36"/>
      <c r="F1388" s="3"/>
    </row>
    <row r="1389" spans="1:6">
      <c r="A1389" s="36"/>
      <c r="F1389" s="3"/>
    </row>
    <row r="1390" spans="1:6">
      <c r="A1390" s="36"/>
      <c r="F1390" s="3"/>
    </row>
    <row r="1391" spans="1:6">
      <c r="A1391" s="36"/>
      <c r="F1391" s="3"/>
    </row>
    <row r="1392" spans="1:6">
      <c r="A1392" s="36"/>
      <c r="F1392" s="3"/>
    </row>
    <row r="1393" spans="1:6">
      <c r="A1393" s="36"/>
      <c r="F1393" s="3"/>
    </row>
    <row r="1394" spans="1:6">
      <c r="A1394" s="36"/>
      <c r="F1394" s="3"/>
    </row>
    <row r="1395" spans="1:6">
      <c r="A1395" s="36"/>
      <c r="F1395" s="3"/>
    </row>
    <row r="1396" spans="1:6">
      <c r="A1396" s="36"/>
      <c r="F1396" s="3"/>
    </row>
    <row r="1397" spans="1:6">
      <c r="A1397" s="36"/>
      <c r="F1397" s="3"/>
    </row>
    <row r="1398" spans="1:6">
      <c r="A1398" s="36"/>
      <c r="F1398" s="3"/>
    </row>
    <row r="1399" spans="1:6">
      <c r="A1399" s="36"/>
      <c r="F1399" s="3"/>
    </row>
    <row r="1400" spans="1:6">
      <c r="A1400" s="36"/>
      <c r="F1400" s="3"/>
    </row>
    <row r="1401" spans="1:6">
      <c r="A1401" s="36"/>
      <c r="F1401" s="3"/>
    </row>
    <row r="1402" spans="1:6">
      <c r="A1402" s="36"/>
      <c r="F1402" s="3"/>
    </row>
    <row r="1403" spans="1:6">
      <c r="A1403" s="36"/>
      <c r="F1403" s="3"/>
    </row>
    <row r="1404" spans="1:6">
      <c r="A1404" s="36"/>
      <c r="F1404" s="3"/>
    </row>
    <row r="1405" spans="1:6">
      <c r="A1405" s="36"/>
      <c r="F1405" s="3"/>
    </row>
    <row r="1406" spans="1:6">
      <c r="A1406" s="36"/>
      <c r="F1406" s="3"/>
    </row>
    <row r="1407" spans="1:6">
      <c r="A1407" s="36"/>
      <c r="F1407" s="3"/>
    </row>
    <row r="1408" spans="1:6">
      <c r="A1408" s="36"/>
      <c r="F1408" s="3"/>
    </row>
    <row r="1409" spans="1:6">
      <c r="A1409" s="36"/>
      <c r="F1409" s="3"/>
    </row>
    <row r="1410" spans="1:6">
      <c r="A1410" s="36"/>
      <c r="F1410" s="3"/>
    </row>
    <row r="1411" spans="1:6">
      <c r="A1411" s="36"/>
      <c r="F1411" s="3"/>
    </row>
    <row r="1412" spans="1:6">
      <c r="A1412" s="36"/>
      <c r="F1412" s="3"/>
    </row>
    <row r="1413" spans="1:6">
      <c r="A1413" s="36"/>
      <c r="F1413" s="3"/>
    </row>
    <row r="1414" spans="1:6">
      <c r="A1414" s="36"/>
      <c r="F1414" s="3"/>
    </row>
    <row r="1415" spans="1:6">
      <c r="A1415" s="36"/>
      <c r="F1415" s="3"/>
    </row>
    <row r="1416" spans="1:6">
      <c r="A1416" s="36"/>
      <c r="F1416" s="3"/>
    </row>
    <row r="1417" spans="1:6">
      <c r="A1417" s="36"/>
      <c r="F1417" s="3"/>
    </row>
    <row r="1418" spans="1:6">
      <c r="A1418" s="36"/>
      <c r="F1418" s="3"/>
    </row>
    <row r="1419" spans="1:6">
      <c r="A1419" s="36"/>
      <c r="F1419" s="3"/>
    </row>
    <row r="1420" spans="1:6">
      <c r="A1420" s="36"/>
      <c r="F1420" s="3"/>
    </row>
    <row r="1421" spans="1:6">
      <c r="A1421" s="36"/>
      <c r="F1421" s="3"/>
    </row>
    <row r="1422" spans="1:6">
      <c r="A1422" s="36"/>
      <c r="F1422" s="3"/>
    </row>
    <row r="1423" spans="1:6">
      <c r="A1423" s="36"/>
      <c r="F1423" s="3"/>
    </row>
    <row r="1424" spans="1:6">
      <c r="A1424" s="36"/>
      <c r="F1424" s="3"/>
    </row>
    <row r="1425" spans="1:6">
      <c r="A1425" s="36"/>
      <c r="F1425" s="3"/>
    </row>
    <row r="1426" spans="1:6">
      <c r="A1426" s="36"/>
      <c r="F1426" s="3"/>
    </row>
    <row r="1427" spans="1:6">
      <c r="A1427" s="36"/>
      <c r="F1427" s="3"/>
    </row>
    <row r="1428" spans="1:6">
      <c r="A1428" s="36"/>
      <c r="F1428" s="3"/>
    </row>
    <row r="1429" spans="1:6">
      <c r="A1429" s="36"/>
      <c r="F1429" s="3"/>
    </row>
    <row r="1430" spans="1:6">
      <c r="A1430" s="36"/>
      <c r="F1430" s="3"/>
    </row>
    <row r="1431" spans="1:6">
      <c r="A1431" s="36"/>
      <c r="F1431" s="3"/>
    </row>
    <row r="1432" spans="1:6">
      <c r="A1432" s="36"/>
      <c r="F1432" s="3"/>
    </row>
    <row r="1433" spans="1:6">
      <c r="A1433" s="36"/>
      <c r="F1433" s="3"/>
    </row>
    <row r="1434" spans="1:6">
      <c r="A1434" s="36"/>
      <c r="F1434" s="3"/>
    </row>
    <row r="1435" spans="1:6">
      <c r="A1435" s="36"/>
      <c r="F1435" s="3"/>
    </row>
    <row r="1436" spans="1:6">
      <c r="A1436" s="36"/>
      <c r="F1436" s="3"/>
    </row>
    <row r="1437" spans="1:6">
      <c r="A1437" s="36"/>
      <c r="F1437" s="3"/>
    </row>
    <row r="1438" spans="1:6">
      <c r="A1438" s="36"/>
      <c r="F1438" s="3"/>
    </row>
    <row r="1439" spans="1:6">
      <c r="A1439" s="36"/>
      <c r="F1439" s="3"/>
    </row>
    <row r="1440" spans="1:6">
      <c r="A1440" s="36"/>
      <c r="F1440" s="3"/>
    </row>
    <row r="1441" spans="1:6">
      <c r="A1441" s="36"/>
      <c r="F1441" s="3"/>
    </row>
    <row r="1442" spans="1:6">
      <c r="A1442" s="36"/>
      <c r="F1442" s="3"/>
    </row>
    <row r="1443" spans="1:6">
      <c r="A1443" s="36"/>
      <c r="F1443" s="3"/>
    </row>
    <row r="1444" spans="1:6">
      <c r="A1444" s="36"/>
      <c r="F1444" s="3"/>
    </row>
    <row r="1445" spans="1:6">
      <c r="A1445" s="36"/>
      <c r="F1445" s="3"/>
    </row>
    <row r="1446" spans="1:6">
      <c r="A1446" s="36"/>
      <c r="F1446" s="3"/>
    </row>
    <row r="1447" spans="1:6">
      <c r="A1447" s="36"/>
      <c r="F1447" s="3"/>
    </row>
    <row r="1448" spans="1:6">
      <c r="A1448" s="36"/>
      <c r="F1448" s="3"/>
    </row>
    <row r="1449" spans="1:6">
      <c r="A1449" s="36"/>
      <c r="F1449" s="3"/>
    </row>
    <row r="1450" spans="1:6">
      <c r="A1450" s="36"/>
      <c r="F1450" s="3"/>
    </row>
    <row r="1451" spans="1:6">
      <c r="A1451" s="36"/>
      <c r="F1451" s="3"/>
    </row>
    <row r="1452" spans="1:6">
      <c r="A1452" s="36"/>
      <c r="F1452" s="3"/>
    </row>
    <row r="1453" spans="1:6">
      <c r="A1453" s="36"/>
      <c r="F1453" s="3"/>
    </row>
    <row r="1454" spans="1:6">
      <c r="A1454" s="36"/>
      <c r="F1454" s="3"/>
    </row>
    <row r="1455" spans="1:6">
      <c r="A1455" s="36"/>
      <c r="F1455" s="3"/>
    </row>
    <row r="1456" spans="1:6">
      <c r="A1456" s="36"/>
      <c r="F1456" s="3"/>
    </row>
    <row r="1457" spans="1:6">
      <c r="A1457" s="36"/>
      <c r="F1457" s="3"/>
    </row>
    <row r="1458" spans="1:6">
      <c r="A1458" s="36"/>
      <c r="F1458" s="3"/>
    </row>
    <row r="1459" spans="1:6">
      <c r="A1459" s="36"/>
      <c r="F1459" s="3"/>
    </row>
    <row r="1460" spans="1:6">
      <c r="A1460" s="36"/>
      <c r="F1460" s="3"/>
    </row>
    <row r="1461" spans="1:6">
      <c r="A1461" s="36"/>
      <c r="F1461" s="3"/>
    </row>
    <row r="1462" spans="1:6">
      <c r="A1462" s="36"/>
      <c r="F1462" s="3"/>
    </row>
    <row r="1463" spans="1:6">
      <c r="A1463" s="36"/>
      <c r="F1463" s="3"/>
    </row>
    <row r="1464" spans="1:6">
      <c r="A1464" s="36"/>
      <c r="F1464" s="3"/>
    </row>
    <row r="1465" spans="1:6">
      <c r="A1465" s="36"/>
      <c r="F1465" s="3"/>
    </row>
    <row r="1466" spans="1:6">
      <c r="A1466" s="36"/>
      <c r="F1466" s="3"/>
    </row>
    <row r="1467" spans="1:6">
      <c r="A1467" s="36"/>
      <c r="F1467" s="3"/>
    </row>
    <row r="1468" spans="1:6">
      <c r="A1468" s="36"/>
      <c r="F1468" s="3"/>
    </row>
    <row r="1469" spans="1:6">
      <c r="A1469" s="36"/>
      <c r="F1469" s="3"/>
    </row>
    <row r="1470" spans="1:6">
      <c r="A1470" s="36"/>
      <c r="F1470" s="3"/>
    </row>
    <row r="1471" spans="1:6">
      <c r="A1471" s="36"/>
      <c r="F1471" s="3"/>
    </row>
    <row r="1472" spans="1:6">
      <c r="A1472" s="36"/>
      <c r="F1472" s="3"/>
    </row>
    <row r="1473" spans="1:6">
      <c r="A1473" s="36"/>
      <c r="F1473" s="3"/>
    </row>
    <row r="1474" spans="1:6">
      <c r="A1474" s="36"/>
      <c r="F1474" s="3"/>
    </row>
    <row r="1475" spans="1:6">
      <c r="A1475" s="36"/>
      <c r="F1475" s="3"/>
    </row>
    <row r="1476" spans="1:6">
      <c r="A1476" s="36"/>
      <c r="F1476" s="3"/>
    </row>
    <row r="1477" spans="1:6">
      <c r="A1477" s="36"/>
      <c r="F1477" s="3"/>
    </row>
    <row r="1478" spans="1:6">
      <c r="A1478" s="36"/>
      <c r="F1478" s="3"/>
    </row>
    <row r="1479" spans="1:6">
      <c r="A1479" s="36"/>
      <c r="F1479" s="3"/>
    </row>
    <row r="1480" spans="1:6">
      <c r="A1480" s="36"/>
      <c r="F1480" s="3"/>
    </row>
    <row r="1481" spans="1:6">
      <c r="A1481" s="36"/>
      <c r="F1481" s="3"/>
    </row>
    <row r="1482" spans="1:6">
      <c r="A1482" s="36"/>
      <c r="F1482" s="3"/>
    </row>
    <row r="1483" spans="1:6">
      <c r="A1483" s="36"/>
      <c r="F1483" s="3"/>
    </row>
    <row r="1484" spans="1:6">
      <c r="A1484" s="36"/>
      <c r="F1484" s="3"/>
    </row>
    <row r="1485" spans="1:6">
      <c r="A1485" s="36"/>
      <c r="F1485" s="3"/>
    </row>
    <row r="1486" spans="1:6">
      <c r="A1486" s="36"/>
      <c r="F1486" s="3"/>
    </row>
    <row r="1487" spans="1:6">
      <c r="A1487" s="36"/>
      <c r="F1487" s="3"/>
    </row>
    <row r="1488" spans="1:6">
      <c r="A1488" s="36"/>
      <c r="F1488" s="3"/>
    </row>
    <row r="1489" spans="1:6">
      <c r="A1489" s="36"/>
      <c r="F1489" s="3"/>
    </row>
    <row r="1490" spans="1:6">
      <c r="A1490" s="36"/>
      <c r="F1490" s="3"/>
    </row>
    <row r="1491" spans="1:6">
      <c r="A1491" s="36"/>
      <c r="F1491" s="3"/>
    </row>
    <row r="1492" spans="1:6">
      <c r="A1492" s="36"/>
      <c r="F1492" s="3"/>
    </row>
    <row r="1493" spans="1:6">
      <c r="A1493" s="36"/>
      <c r="F1493" s="3"/>
    </row>
    <row r="1494" spans="1:6">
      <c r="A1494" s="36"/>
      <c r="F1494" s="3"/>
    </row>
    <row r="1495" spans="1:6">
      <c r="A1495" s="36"/>
      <c r="F1495" s="3"/>
    </row>
    <row r="1496" spans="1:6">
      <c r="A1496" s="36"/>
      <c r="F1496" s="3"/>
    </row>
    <row r="1497" spans="1:6">
      <c r="A1497" s="36"/>
      <c r="F1497" s="3"/>
    </row>
    <row r="1498" spans="1:6">
      <c r="A1498" s="36"/>
      <c r="F1498" s="3"/>
    </row>
    <row r="1499" spans="1:6">
      <c r="A1499" s="36"/>
      <c r="F1499" s="3"/>
    </row>
    <row r="1500" spans="1:6">
      <c r="A1500" s="36"/>
      <c r="F1500" s="3"/>
    </row>
    <row r="1501" spans="1:6">
      <c r="A1501" s="36"/>
      <c r="F1501" s="3"/>
    </row>
    <row r="1502" spans="1:6">
      <c r="A1502" s="36"/>
      <c r="F1502" s="3"/>
    </row>
    <row r="1503" spans="1:6">
      <c r="A1503" s="36"/>
      <c r="F1503" s="3"/>
    </row>
    <row r="1504" spans="1:6">
      <c r="A1504" s="36"/>
      <c r="F1504" s="3"/>
    </row>
    <row r="1505" spans="1:6">
      <c r="A1505" s="36"/>
      <c r="F1505" s="3"/>
    </row>
    <row r="1506" spans="1:6">
      <c r="A1506" s="36"/>
      <c r="F1506" s="3"/>
    </row>
    <row r="1507" spans="1:6">
      <c r="A1507" s="36"/>
      <c r="F1507" s="3"/>
    </row>
    <row r="1508" spans="1:6">
      <c r="A1508" s="36"/>
      <c r="F1508" s="3"/>
    </row>
    <row r="1509" spans="1:6">
      <c r="A1509" s="36"/>
      <c r="F1509" s="3"/>
    </row>
    <row r="1510" spans="1:6">
      <c r="A1510" s="36"/>
      <c r="F1510" s="3"/>
    </row>
    <row r="1511" spans="1:6">
      <c r="A1511" s="36"/>
      <c r="F1511" s="3"/>
    </row>
    <row r="1512" spans="1:6">
      <c r="A1512" s="36"/>
      <c r="F1512" s="3"/>
    </row>
    <row r="1513" spans="1:6">
      <c r="A1513" s="36"/>
      <c r="F1513" s="3"/>
    </row>
    <row r="1514" spans="1:6">
      <c r="A1514" s="36"/>
      <c r="F1514" s="3"/>
    </row>
    <row r="1515" spans="1:6">
      <c r="A1515" s="36"/>
      <c r="F1515" s="3"/>
    </row>
    <row r="1516" spans="1:6">
      <c r="A1516" s="36"/>
      <c r="F1516" s="3"/>
    </row>
    <row r="1517" spans="1:6">
      <c r="A1517" s="36"/>
      <c r="F1517" s="3"/>
    </row>
    <row r="1518" spans="1:6">
      <c r="A1518" s="36"/>
      <c r="F1518" s="3"/>
    </row>
    <row r="1519" spans="1:6">
      <c r="A1519" s="36"/>
      <c r="F1519" s="3"/>
    </row>
    <row r="1520" spans="1:6">
      <c r="A1520" s="36"/>
      <c r="F1520" s="3"/>
    </row>
    <row r="1521" spans="1:6">
      <c r="A1521" s="36"/>
      <c r="F1521" s="3"/>
    </row>
    <row r="1522" spans="1:6">
      <c r="A1522" s="36"/>
      <c r="F1522" s="3"/>
    </row>
    <row r="1523" spans="1:6">
      <c r="A1523" s="36"/>
      <c r="F1523" s="3"/>
    </row>
    <row r="1524" spans="1:6">
      <c r="A1524" s="36"/>
      <c r="F1524" s="3"/>
    </row>
    <row r="1525" spans="1:6">
      <c r="A1525" s="36"/>
      <c r="F1525" s="3"/>
    </row>
    <row r="1526" spans="1:6">
      <c r="A1526" s="36"/>
      <c r="F1526" s="3"/>
    </row>
    <row r="1527" spans="1:6">
      <c r="A1527" s="36"/>
      <c r="F1527" s="3"/>
    </row>
    <row r="1528" spans="1:6">
      <c r="A1528" s="36"/>
      <c r="F1528" s="3"/>
    </row>
    <row r="1529" spans="1:6">
      <c r="A1529" s="36"/>
      <c r="F1529" s="3"/>
    </row>
    <row r="1530" spans="1:6">
      <c r="A1530" s="36"/>
      <c r="F1530" s="3"/>
    </row>
    <row r="1531" spans="1:6">
      <c r="A1531" s="36"/>
      <c r="F1531" s="3"/>
    </row>
    <row r="1532" spans="1:6">
      <c r="A1532" s="36"/>
      <c r="F1532" s="3"/>
    </row>
    <row r="1533" spans="1:6">
      <c r="A1533" s="36"/>
      <c r="F1533" s="3"/>
    </row>
    <row r="1534" spans="1:6">
      <c r="A1534" s="36"/>
      <c r="F1534" s="3"/>
    </row>
    <row r="1535" spans="1:6">
      <c r="A1535" s="36"/>
      <c r="F1535" s="3"/>
    </row>
    <row r="1536" spans="1:6">
      <c r="A1536" s="36"/>
      <c r="F1536" s="3"/>
    </row>
    <row r="1537" spans="1:6">
      <c r="A1537" s="36"/>
      <c r="F1537" s="3"/>
    </row>
    <row r="1538" spans="1:6">
      <c r="A1538" s="36"/>
      <c r="F1538" s="3"/>
    </row>
    <row r="1539" spans="1:6">
      <c r="A1539" s="36"/>
      <c r="F1539" s="3"/>
    </row>
    <row r="1540" spans="1:6">
      <c r="A1540" s="36"/>
      <c r="F1540" s="3"/>
    </row>
    <row r="1541" spans="1:6">
      <c r="A1541" s="36"/>
      <c r="F1541" s="3"/>
    </row>
    <row r="1542" spans="1:6">
      <c r="A1542" s="36"/>
      <c r="F1542" s="3"/>
    </row>
    <row r="1543" spans="1:6">
      <c r="A1543" s="36"/>
      <c r="F1543" s="3"/>
    </row>
    <row r="1544" spans="1:6">
      <c r="A1544" s="36"/>
      <c r="F1544" s="3"/>
    </row>
    <row r="1545" spans="1:6">
      <c r="A1545" s="36"/>
      <c r="F1545" s="3"/>
    </row>
    <row r="1546" spans="1:6">
      <c r="A1546" s="36"/>
      <c r="F1546" s="3"/>
    </row>
    <row r="1547" spans="1:6">
      <c r="A1547" s="36"/>
      <c r="F1547" s="3"/>
    </row>
    <row r="1548" spans="1:6">
      <c r="A1548" s="36"/>
      <c r="F1548" s="3"/>
    </row>
    <row r="1549" spans="1:6">
      <c r="A1549" s="36"/>
      <c r="F1549" s="3"/>
    </row>
    <row r="1550" spans="1:6">
      <c r="A1550" s="36"/>
      <c r="F1550" s="3"/>
    </row>
    <row r="1551" spans="1:6">
      <c r="A1551" s="36"/>
      <c r="F1551" s="3"/>
    </row>
    <row r="1552" spans="1:6">
      <c r="A1552" s="36"/>
      <c r="F1552" s="3"/>
    </row>
    <row r="1553" spans="1:6">
      <c r="A1553" s="36"/>
      <c r="F1553" s="3"/>
    </row>
    <row r="1554" spans="1:6">
      <c r="A1554" s="36"/>
      <c r="F1554" s="3"/>
    </row>
    <row r="1555" spans="1:6">
      <c r="A1555" s="36"/>
      <c r="F1555" s="3"/>
    </row>
    <row r="1556" spans="1:6">
      <c r="A1556" s="36"/>
      <c r="F1556" s="3"/>
    </row>
    <row r="1557" spans="1:6">
      <c r="A1557" s="36"/>
      <c r="F1557" s="3"/>
    </row>
    <row r="1558" spans="1:6">
      <c r="A1558" s="36"/>
      <c r="F1558" s="3"/>
    </row>
    <row r="1559" spans="1:6">
      <c r="A1559" s="36"/>
      <c r="F1559" s="3"/>
    </row>
    <row r="1560" spans="1:6">
      <c r="A1560" s="36"/>
      <c r="F1560" s="3"/>
    </row>
    <row r="1561" spans="1:6">
      <c r="A1561" s="36"/>
      <c r="F1561" s="3"/>
    </row>
    <row r="1562" spans="1:6">
      <c r="A1562" s="36"/>
      <c r="F1562" s="3"/>
    </row>
    <row r="1563" spans="1:6">
      <c r="A1563" s="36"/>
      <c r="F1563" s="3"/>
    </row>
    <row r="1564" spans="1:6">
      <c r="A1564" s="36"/>
      <c r="F1564" s="3"/>
    </row>
    <row r="1565" spans="1:6">
      <c r="A1565" s="36"/>
      <c r="F1565" s="3"/>
    </row>
    <row r="1566" spans="1:6">
      <c r="A1566" s="36"/>
      <c r="F1566" s="3"/>
    </row>
    <row r="1567" spans="1:6">
      <c r="A1567" s="36"/>
      <c r="F1567" s="3"/>
    </row>
    <row r="1568" spans="1:6">
      <c r="A1568" s="36"/>
      <c r="F1568" s="3"/>
    </row>
    <row r="1569" spans="1:6">
      <c r="A1569" s="36"/>
      <c r="F1569" s="3"/>
    </row>
    <row r="1570" spans="1:6">
      <c r="A1570" s="36"/>
      <c r="F1570" s="3"/>
    </row>
    <row r="1571" spans="1:6">
      <c r="A1571" s="36"/>
      <c r="F1571" s="3"/>
    </row>
    <row r="1572" spans="1:6">
      <c r="A1572" s="36"/>
      <c r="F1572" s="3"/>
    </row>
    <row r="1573" spans="1:6">
      <c r="A1573" s="36"/>
      <c r="F1573" s="3"/>
    </row>
    <row r="1574" spans="1:6">
      <c r="A1574" s="36"/>
      <c r="F1574" s="3"/>
    </row>
    <row r="1575" spans="1:6">
      <c r="A1575" s="36"/>
      <c r="F1575" s="3"/>
    </row>
    <row r="1576" spans="1:6">
      <c r="A1576" s="36"/>
      <c r="F1576" s="3"/>
    </row>
    <row r="1577" spans="1:6">
      <c r="A1577" s="36"/>
      <c r="F1577" s="3"/>
    </row>
    <row r="1578" spans="1:6">
      <c r="A1578" s="36"/>
      <c r="F1578" s="3"/>
    </row>
    <row r="1579" spans="1:6">
      <c r="A1579" s="36"/>
      <c r="F1579" s="3"/>
    </row>
    <row r="1580" spans="1:6">
      <c r="A1580" s="36"/>
      <c r="F1580" s="3"/>
    </row>
    <row r="1581" spans="1:6">
      <c r="A1581" s="36"/>
      <c r="F1581" s="3"/>
    </row>
    <row r="1582" spans="1:6">
      <c r="A1582" s="36"/>
      <c r="F1582" s="3"/>
    </row>
    <row r="1583" spans="1:6">
      <c r="A1583" s="36"/>
      <c r="F1583" s="3"/>
    </row>
    <row r="1584" spans="1:6">
      <c r="A1584" s="36"/>
      <c r="F1584" s="3"/>
    </row>
    <row r="1585" spans="1:6">
      <c r="A1585" s="36"/>
      <c r="F1585" s="3"/>
    </row>
    <row r="1586" spans="1:6">
      <c r="A1586" s="36"/>
      <c r="F1586" s="3"/>
    </row>
    <row r="1587" spans="1:6">
      <c r="A1587" s="36"/>
      <c r="F1587" s="3"/>
    </row>
    <row r="1588" spans="1:6">
      <c r="A1588" s="36"/>
      <c r="F1588" s="3"/>
    </row>
    <row r="1589" spans="1:6">
      <c r="A1589" s="36"/>
      <c r="F1589" s="3"/>
    </row>
    <row r="1590" spans="1:6">
      <c r="A1590" s="36"/>
      <c r="F1590" s="3"/>
    </row>
    <row r="1591" spans="1:6">
      <c r="A1591" s="36"/>
      <c r="F1591" s="3"/>
    </row>
    <row r="1592" spans="1:6">
      <c r="A1592" s="36"/>
      <c r="F1592" s="3"/>
    </row>
    <row r="1593" spans="1:6">
      <c r="A1593" s="36"/>
      <c r="F1593" s="3"/>
    </row>
    <row r="1594" spans="1:6">
      <c r="A1594" s="36"/>
      <c r="F1594" s="3"/>
    </row>
    <row r="1595" spans="1:6">
      <c r="A1595" s="36"/>
      <c r="F1595" s="3"/>
    </row>
    <row r="1596" spans="1:6">
      <c r="A1596" s="36"/>
      <c r="F1596" s="3"/>
    </row>
    <row r="1597" spans="1:6">
      <c r="A1597" s="36"/>
      <c r="F1597" s="3"/>
    </row>
    <row r="1598" spans="1:6">
      <c r="A1598" s="36"/>
      <c r="F1598" s="3"/>
    </row>
    <row r="1599" spans="1:6">
      <c r="A1599" s="36"/>
      <c r="F1599" s="3"/>
    </row>
    <row r="1600" spans="1:6">
      <c r="A1600" s="36"/>
      <c r="F1600" s="3"/>
    </row>
    <row r="1601" spans="1:6">
      <c r="A1601" s="36"/>
      <c r="F1601" s="3"/>
    </row>
    <row r="1602" spans="1:6">
      <c r="A1602" s="36"/>
      <c r="F1602" s="3"/>
    </row>
    <row r="1603" spans="1:6">
      <c r="A1603" s="36"/>
      <c r="F1603" s="3"/>
    </row>
    <row r="1604" spans="1:6">
      <c r="A1604" s="36"/>
      <c r="F1604" s="3"/>
    </row>
    <row r="1605" spans="1:6">
      <c r="A1605" s="36"/>
      <c r="F1605" s="3"/>
    </row>
    <row r="1606" spans="1:6">
      <c r="A1606" s="36"/>
      <c r="F1606" s="3"/>
    </row>
    <row r="1607" spans="1:6">
      <c r="A1607" s="36"/>
      <c r="F1607" s="3"/>
    </row>
    <row r="1608" spans="1:6">
      <c r="A1608" s="36"/>
      <c r="F1608" s="3"/>
    </row>
    <row r="1609" spans="1:6">
      <c r="A1609" s="36"/>
      <c r="F1609" s="3"/>
    </row>
    <row r="1610" spans="1:6">
      <c r="A1610" s="36"/>
      <c r="F1610" s="3"/>
    </row>
    <row r="1611" spans="1:6">
      <c r="A1611" s="36"/>
      <c r="F1611" s="3"/>
    </row>
    <row r="1612" spans="1:6">
      <c r="A1612" s="36"/>
      <c r="F1612" s="3"/>
    </row>
    <row r="1613" spans="1:6">
      <c r="A1613" s="36"/>
      <c r="F1613" s="3"/>
    </row>
    <row r="1614" spans="1:6">
      <c r="A1614" s="36"/>
      <c r="F1614" s="3"/>
    </row>
    <row r="1615" spans="1:6">
      <c r="A1615" s="36"/>
      <c r="F1615" s="3"/>
    </row>
    <row r="1616" spans="1:6">
      <c r="A1616" s="36"/>
      <c r="F1616" s="3"/>
    </row>
    <row r="1617" spans="1:6">
      <c r="A1617" s="36"/>
      <c r="F1617" s="3"/>
    </row>
    <row r="1618" spans="1:6">
      <c r="A1618" s="36"/>
      <c r="F1618" s="3"/>
    </row>
    <row r="1619" spans="1:6">
      <c r="A1619" s="36"/>
      <c r="F1619" s="3"/>
    </row>
    <row r="1620" spans="1:6">
      <c r="A1620" s="36"/>
      <c r="F1620" s="3"/>
    </row>
    <row r="1621" spans="1:6">
      <c r="A1621" s="36"/>
      <c r="F1621" s="3"/>
    </row>
    <row r="1622" spans="1:6">
      <c r="A1622" s="36"/>
      <c r="F1622" s="3"/>
    </row>
    <row r="1623" spans="1:6">
      <c r="A1623" s="36"/>
      <c r="F1623" s="3"/>
    </row>
    <row r="1624" spans="1:6">
      <c r="A1624" s="36"/>
      <c r="F1624" s="3"/>
    </row>
    <row r="1625" spans="1:6">
      <c r="A1625" s="36"/>
      <c r="F1625" s="3"/>
    </row>
    <row r="1626" spans="1:6">
      <c r="A1626" s="36"/>
      <c r="F1626" s="3"/>
    </row>
    <row r="1627" spans="1:6">
      <c r="A1627" s="36"/>
      <c r="F1627" s="3"/>
    </row>
    <row r="1628" spans="1:6">
      <c r="A1628" s="36"/>
      <c r="F1628" s="3"/>
    </row>
    <row r="1629" spans="1:6">
      <c r="A1629" s="36"/>
      <c r="F1629" s="3"/>
    </row>
    <row r="1630" spans="1:6">
      <c r="A1630" s="36"/>
      <c r="F1630" s="3"/>
    </row>
    <row r="1631" spans="1:6">
      <c r="A1631" s="36"/>
      <c r="F1631" s="3"/>
    </row>
    <row r="1632" spans="1:6">
      <c r="A1632" s="36"/>
      <c r="F1632" s="3"/>
    </row>
    <row r="1633" spans="1:6">
      <c r="A1633" s="36"/>
      <c r="F1633" s="3"/>
    </row>
    <row r="1634" spans="1:6">
      <c r="A1634" s="36"/>
      <c r="F1634" s="3"/>
    </row>
    <row r="1635" spans="1:6">
      <c r="A1635" s="36"/>
      <c r="F1635" s="3"/>
    </row>
    <row r="1636" spans="1:6">
      <c r="A1636" s="36"/>
      <c r="F1636" s="3"/>
    </row>
    <row r="1637" spans="1:6">
      <c r="A1637" s="36"/>
      <c r="F1637" s="3"/>
    </row>
    <row r="1638" spans="1:6">
      <c r="A1638" s="36"/>
      <c r="F1638" s="3"/>
    </row>
    <row r="1639" spans="1:6">
      <c r="A1639" s="36"/>
      <c r="F1639" s="3"/>
    </row>
    <row r="1640" spans="1:6">
      <c r="A1640" s="36"/>
      <c r="F1640" s="3"/>
    </row>
    <row r="1641" spans="1:6">
      <c r="A1641" s="36"/>
      <c r="F1641" s="3"/>
    </row>
    <row r="1642" spans="1:6">
      <c r="A1642" s="36"/>
      <c r="F1642" s="3"/>
    </row>
    <row r="1643" spans="1:6">
      <c r="A1643" s="36"/>
      <c r="F1643" s="3"/>
    </row>
    <row r="1644" spans="1:6">
      <c r="A1644" s="36"/>
      <c r="F1644" s="3"/>
    </row>
    <row r="1645" spans="1:6">
      <c r="A1645" s="36"/>
      <c r="F1645" s="3"/>
    </row>
    <row r="1646" spans="1:6">
      <c r="A1646" s="36"/>
      <c r="F1646" s="3"/>
    </row>
    <row r="1647" spans="1:6">
      <c r="A1647" s="36"/>
      <c r="F1647" s="3"/>
    </row>
    <row r="1648" spans="1:6">
      <c r="A1648" s="36"/>
      <c r="F1648" s="3"/>
    </row>
    <row r="1649" spans="1:6">
      <c r="A1649" s="36"/>
      <c r="F1649" s="3"/>
    </row>
    <row r="1650" spans="1:6">
      <c r="A1650" s="36"/>
      <c r="F1650" s="3"/>
    </row>
    <row r="1651" spans="1:6">
      <c r="A1651" s="36"/>
      <c r="F1651" s="3"/>
    </row>
    <row r="1652" spans="1:6">
      <c r="A1652" s="36"/>
      <c r="F1652" s="3"/>
    </row>
    <row r="1653" spans="1:6">
      <c r="A1653" s="36"/>
      <c r="F1653" s="3"/>
    </row>
    <row r="1654" spans="1:6">
      <c r="A1654" s="36"/>
      <c r="F1654" s="3"/>
    </row>
    <row r="1655" spans="1:6">
      <c r="A1655" s="36"/>
      <c r="F1655" s="3"/>
    </row>
    <row r="1656" spans="1:6">
      <c r="A1656" s="36"/>
      <c r="F1656" s="3"/>
    </row>
    <row r="1657" spans="1:6">
      <c r="A1657" s="36"/>
      <c r="F1657" s="3"/>
    </row>
    <row r="1658" spans="1:6">
      <c r="A1658" s="36"/>
      <c r="F1658" s="3"/>
    </row>
    <row r="1659" spans="1:6">
      <c r="A1659" s="36"/>
      <c r="F1659" s="3"/>
    </row>
    <row r="1660" spans="1:6">
      <c r="A1660" s="36"/>
      <c r="F1660" s="3"/>
    </row>
    <row r="1661" spans="1:6">
      <c r="A1661" s="36"/>
      <c r="F1661" s="3"/>
    </row>
    <row r="1662" spans="1:6">
      <c r="A1662" s="36"/>
      <c r="F1662" s="3"/>
    </row>
    <row r="1663" spans="1:6">
      <c r="A1663" s="36"/>
      <c r="F1663" s="3"/>
    </row>
    <row r="1664" spans="1:6">
      <c r="A1664" s="36"/>
      <c r="F1664" s="3"/>
    </row>
    <row r="1665" spans="1:6">
      <c r="A1665" s="36"/>
      <c r="F1665" s="3"/>
    </row>
    <row r="1666" spans="1:6">
      <c r="A1666" s="36"/>
      <c r="F1666" s="3"/>
    </row>
    <row r="1667" spans="1:6">
      <c r="A1667" s="36"/>
      <c r="F1667" s="3"/>
    </row>
    <row r="1668" spans="1:6">
      <c r="A1668" s="36"/>
      <c r="F1668" s="3"/>
    </row>
    <row r="1669" spans="1:6">
      <c r="A1669" s="36"/>
      <c r="F1669" s="3"/>
    </row>
    <row r="1670" spans="1:6">
      <c r="A1670" s="36"/>
      <c r="F1670" s="3"/>
    </row>
    <row r="1671" spans="1:6">
      <c r="A1671" s="36"/>
      <c r="F1671" s="3"/>
    </row>
    <row r="1672" spans="1:6">
      <c r="A1672" s="36"/>
      <c r="F1672" s="3"/>
    </row>
    <row r="1673" spans="1:6">
      <c r="A1673" s="36"/>
      <c r="F1673" s="3"/>
    </row>
    <row r="1674" spans="1:6">
      <c r="A1674" s="36"/>
      <c r="F1674" s="3"/>
    </row>
    <row r="1675" spans="1:6">
      <c r="A1675" s="36"/>
      <c r="F1675" s="3"/>
    </row>
    <row r="1676" spans="1:6">
      <c r="A1676" s="36"/>
      <c r="F1676" s="3"/>
    </row>
    <row r="1677" spans="1:6">
      <c r="A1677" s="36"/>
      <c r="F1677" s="3"/>
    </row>
    <row r="1678" spans="1:6">
      <c r="A1678" s="36"/>
      <c r="F1678" s="3"/>
    </row>
    <row r="1679" spans="1:6">
      <c r="A1679" s="36"/>
      <c r="F1679" s="3"/>
    </row>
    <row r="1680" spans="1:6">
      <c r="A1680" s="36"/>
      <c r="F1680" s="3"/>
    </row>
    <row r="1681" spans="1:6">
      <c r="A1681" s="36"/>
      <c r="F1681" s="3"/>
    </row>
    <row r="1682" spans="1:6">
      <c r="A1682" s="36"/>
      <c r="F1682" s="3"/>
    </row>
    <row r="1683" spans="1:6">
      <c r="A1683" s="36"/>
      <c r="F1683" s="3"/>
    </row>
    <row r="1684" spans="1:6">
      <c r="A1684" s="36"/>
      <c r="F1684" s="3"/>
    </row>
    <row r="1685" spans="1:6">
      <c r="A1685" s="36"/>
      <c r="F1685" s="3"/>
    </row>
    <row r="1686" spans="1:6">
      <c r="A1686" s="36"/>
      <c r="F1686" s="3"/>
    </row>
    <row r="1687" spans="1:6">
      <c r="A1687" s="36"/>
      <c r="F1687" s="3"/>
    </row>
    <row r="1688" spans="1:6">
      <c r="A1688" s="36"/>
      <c r="F1688" s="3"/>
    </row>
    <row r="1689" spans="1:6">
      <c r="A1689" s="36"/>
      <c r="F1689" s="3"/>
    </row>
    <row r="1690" spans="1:6">
      <c r="A1690" s="36"/>
      <c r="F1690" s="3"/>
    </row>
    <row r="1691" spans="1:6">
      <c r="A1691" s="36"/>
      <c r="F1691" s="3"/>
    </row>
    <row r="1692" spans="1:6">
      <c r="A1692" s="36"/>
      <c r="F1692" s="3"/>
    </row>
    <row r="1693" spans="1:6">
      <c r="A1693" s="36"/>
      <c r="F1693" s="3"/>
    </row>
    <row r="1694" spans="1:6">
      <c r="A1694" s="36"/>
      <c r="F1694" s="3"/>
    </row>
    <row r="1695" spans="1:6">
      <c r="A1695" s="36"/>
      <c r="F1695" s="3"/>
    </row>
    <row r="1696" spans="1:6">
      <c r="A1696" s="36"/>
      <c r="F1696" s="3"/>
    </row>
    <row r="1697" spans="1:6">
      <c r="A1697" s="36"/>
      <c r="F1697" s="3"/>
    </row>
    <row r="1698" spans="1:6">
      <c r="A1698" s="36"/>
      <c r="F1698" s="3"/>
    </row>
    <row r="1699" spans="1:6">
      <c r="A1699" s="36"/>
      <c r="F1699" s="3"/>
    </row>
    <row r="1700" spans="1:6">
      <c r="A1700" s="36"/>
      <c r="F1700" s="3"/>
    </row>
    <row r="1701" spans="1:6">
      <c r="A1701" s="36"/>
      <c r="F1701" s="3"/>
    </row>
    <row r="1702" spans="1:6">
      <c r="A1702" s="36"/>
      <c r="F1702" s="3"/>
    </row>
    <row r="1703" spans="1:6">
      <c r="A1703" s="36"/>
      <c r="F1703" s="3"/>
    </row>
    <row r="1704" spans="1:6">
      <c r="A1704" s="36"/>
      <c r="F1704" s="3"/>
    </row>
    <row r="1705" spans="1:6">
      <c r="A1705" s="36"/>
      <c r="F1705" s="3"/>
    </row>
    <row r="1706" spans="1:6">
      <c r="A1706" s="36"/>
      <c r="F1706" s="3"/>
    </row>
    <row r="1707" spans="1:6">
      <c r="A1707" s="36"/>
      <c r="F1707" s="3"/>
    </row>
    <row r="1708" spans="1:6">
      <c r="A1708" s="36"/>
      <c r="F1708" s="3"/>
    </row>
    <row r="1709" spans="1:6">
      <c r="A1709" s="36"/>
      <c r="F1709" s="3"/>
    </row>
    <row r="1710" spans="1:6">
      <c r="A1710" s="36"/>
      <c r="F1710" s="3"/>
    </row>
    <row r="1711" spans="1:6">
      <c r="A1711" s="36"/>
      <c r="F1711" s="3"/>
    </row>
    <row r="1712" spans="1:6">
      <c r="A1712" s="36"/>
      <c r="F1712" s="3"/>
    </row>
    <row r="1713" spans="1:6">
      <c r="A1713" s="36"/>
      <c r="F1713" s="3"/>
    </row>
    <row r="1714" spans="1:6">
      <c r="A1714" s="36"/>
      <c r="F1714" s="3"/>
    </row>
    <row r="1715" spans="1:6">
      <c r="A1715" s="36"/>
      <c r="F1715" s="3"/>
    </row>
    <row r="1716" spans="1:6">
      <c r="A1716" s="36"/>
      <c r="F1716" s="3"/>
    </row>
    <row r="1717" spans="1:6">
      <c r="A1717" s="36"/>
      <c r="F1717" s="3"/>
    </row>
    <row r="1718" spans="1:6">
      <c r="A1718" s="36"/>
      <c r="F1718" s="3"/>
    </row>
    <row r="1719" spans="1:6">
      <c r="A1719" s="36"/>
      <c r="F1719" s="3"/>
    </row>
    <row r="1720" spans="1:6">
      <c r="A1720" s="36"/>
      <c r="F1720" s="3"/>
    </row>
    <row r="1721" spans="1:6">
      <c r="A1721" s="36"/>
      <c r="F1721" s="3"/>
    </row>
    <row r="1722" spans="1:6">
      <c r="A1722" s="36"/>
      <c r="F1722" s="3"/>
    </row>
    <row r="1723" spans="1:6">
      <c r="A1723" s="36"/>
      <c r="F1723" s="3"/>
    </row>
    <row r="1724" spans="1:6">
      <c r="A1724" s="36"/>
      <c r="F1724" s="3"/>
    </row>
    <row r="1725" spans="1:6">
      <c r="A1725" s="36"/>
      <c r="F1725" s="3"/>
    </row>
    <row r="1726" spans="1:6">
      <c r="A1726" s="36"/>
      <c r="F1726" s="3"/>
    </row>
    <row r="1727" spans="1:6">
      <c r="A1727" s="36"/>
      <c r="F1727" s="3"/>
    </row>
    <row r="1728" spans="1:6">
      <c r="A1728" s="36"/>
      <c r="F1728" s="3"/>
    </row>
    <row r="1729" spans="1:6">
      <c r="A1729" s="36"/>
      <c r="F1729" s="3"/>
    </row>
    <row r="1730" spans="1:6">
      <c r="A1730" s="36"/>
      <c r="F1730" s="3"/>
    </row>
    <row r="1731" spans="1:6">
      <c r="A1731" s="36"/>
      <c r="F1731" s="3"/>
    </row>
    <row r="1732" spans="1:6">
      <c r="A1732" s="36"/>
      <c r="F1732" s="3"/>
    </row>
    <row r="1733" spans="1:6">
      <c r="A1733" s="36"/>
      <c r="F1733" s="3"/>
    </row>
    <row r="1734" spans="1:6">
      <c r="A1734" s="36"/>
      <c r="F1734" s="3"/>
    </row>
    <row r="1735" spans="1:6">
      <c r="A1735" s="36"/>
      <c r="F1735" s="3"/>
    </row>
    <row r="1736" spans="1:6">
      <c r="A1736" s="36"/>
      <c r="F1736" s="3"/>
    </row>
    <row r="1737" spans="1:6">
      <c r="A1737" s="36"/>
      <c r="F1737" s="3"/>
    </row>
    <row r="1738" spans="1:6">
      <c r="A1738" s="36"/>
      <c r="F1738" s="3"/>
    </row>
    <row r="1739" spans="1:6">
      <c r="A1739" s="36"/>
      <c r="F1739" s="3"/>
    </row>
    <row r="1740" spans="1:6">
      <c r="A1740" s="36"/>
      <c r="F1740" s="3"/>
    </row>
    <row r="1741" spans="1:6">
      <c r="A1741" s="36"/>
      <c r="F1741" s="3"/>
    </row>
    <row r="1742" spans="1:6">
      <c r="A1742" s="36"/>
      <c r="F1742" s="3"/>
    </row>
    <row r="1743" spans="1:6">
      <c r="A1743" s="36"/>
      <c r="F1743" s="3"/>
    </row>
    <row r="1744" spans="1:6">
      <c r="A1744" s="36"/>
      <c r="F1744" s="3"/>
    </row>
    <row r="1745" spans="1:6">
      <c r="A1745" s="36"/>
      <c r="F1745" s="3"/>
    </row>
    <row r="1746" spans="1:6">
      <c r="A1746" s="36"/>
      <c r="F1746" s="3"/>
    </row>
    <row r="1747" spans="1:6">
      <c r="A1747" s="36"/>
      <c r="F1747" s="3"/>
    </row>
    <row r="1748" spans="1:6">
      <c r="A1748" s="36"/>
      <c r="F1748" s="3"/>
    </row>
    <row r="1749" spans="1:6">
      <c r="A1749" s="36"/>
      <c r="F1749" s="3"/>
    </row>
    <row r="1750" spans="1:6">
      <c r="A1750" s="36"/>
      <c r="F1750" s="3"/>
    </row>
    <row r="1751" spans="1:6">
      <c r="A1751" s="36"/>
      <c r="F1751" s="3"/>
    </row>
    <row r="1752" spans="1:6">
      <c r="A1752" s="36"/>
      <c r="F1752" s="3"/>
    </row>
    <row r="1753" spans="1:6">
      <c r="A1753" s="36"/>
      <c r="F1753" s="3"/>
    </row>
    <row r="1754" spans="1:6">
      <c r="A1754" s="36"/>
      <c r="F1754" s="3"/>
    </row>
    <row r="1755" spans="1:6">
      <c r="A1755" s="36"/>
      <c r="F1755" s="3"/>
    </row>
    <row r="1756" spans="1:6">
      <c r="A1756" s="36"/>
      <c r="F1756" s="3"/>
    </row>
    <row r="1757" spans="1:6">
      <c r="A1757" s="36"/>
      <c r="F1757" s="3"/>
    </row>
    <row r="1758" spans="1:6">
      <c r="A1758" s="36"/>
      <c r="F1758" s="3"/>
    </row>
    <row r="1759" spans="1:6">
      <c r="A1759" s="36"/>
      <c r="F1759" s="3"/>
    </row>
    <row r="1760" spans="1:6">
      <c r="A1760" s="36"/>
      <c r="F1760" s="3"/>
    </row>
    <row r="1761" spans="1:6">
      <c r="A1761" s="36"/>
      <c r="F1761" s="3"/>
    </row>
    <row r="1762" spans="1:6">
      <c r="A1762" s="36"/>
      <c r="F1762" s="3"/>
    </row>
    <row r="1763" spans="1:6">
      <c r="A1763" s="36"/>
      <c r="F1763" s="3"/>
    </row>
    <row r="1764" spans="1:6">
      <c r="A1764" s="36"/>
      <c r="F1764" s="3"/>
    </row>
    <row r="1765" spans="1:6">
      <c r="A1765" s="36"/>
      <c r="F1765" s="3"/>
    </row>
    <row r="1766" spans="1:6">
      <c r="A1766" s="36"/>
      <c r="F1766" s="3"/>
    </row>
    <row r="1767" spans="1:6">
      <c r="A1767" s="36"/>
      <c r="F1767" s="3"/>
    </row>
    <row r="1768" spans="1:6">
      <c r="A1768" s="36"/>
      <c r="F1768" s="3"/>
    </row>
    <row r="1769" spans="1:6">
      <c r="A1769" s="36"/>
      <c r="F1769" s="3"/>
    </row>
    <row r="1770" spans="1:6">
      <c r="A1770" s="36"/>
      <c r="F1770" s="3"/>
    </row>
    <row r="1771" spans="1:6">
      <c r="A1771" s="36"/>
      <c r="F1771" s="3"/>
    </row>
    <row r="1772" spans="1:6">
      <c r="A1772" s="36"/>
      <c r="F1772" s="3"/>
    </row>
    <row r="1773" spans="1:6">
      <c r="A1773" s="36"/>
      <c r="F1773" s="3"/>
    </row>
    <row r="1774" spans="1:6">
      <c r="A1774" s="36"/>
      <c r="F1774" s="3"/>
    </row>
    <row r="1775" spans="1:6">
      <c r="A1775" s="36"/>
      <c r="F1775" s="3"/>
    </row>
    <row r="1776" spans="1:6">
      <c r="A1776" s="36"/>
      <c r="F1776" s="3"/>
    </row>
    <row r="1777" spans="1:6">
      <c r="A1777" s="36"/>
      <c r="F1777" s="3"/>
    </row>
    <row r="1778" spans="1:6">
      <c r="A1778" s="36"/>
      <c r="F1778" s="3"/>
    </row>
    <row r="1779" spans="1:6">
      <c r="A1779" s="36"/>
      <c r="F1779" s="3"/>
    </row>
    <row r="1780" spans="1:6">
      <c r="A1780" s="36"/>
      <c r="F1780" s="3"/>
    </row>
    <row r="1781" spans="1:6">
      <c r="A1781" s="36"/>
      <c r="F1781" s="3"/>
    </row>
    <row r="1782" spans="1:6">
      <c r="A1782" s="36"/>
      <c r="F1782" s="3"/>
    </row>
    <row r="1783" spans="1:6">
      <c r="A1783" s="36"/>
      <c r="F1783" s="3"/>
    </row>
    <row r="1784" spans="1:6">
      <c r="A1784" s="36"/>
      <c r="F1784" s="3"/>
    </row>
    <row r="1785" spans="1:6">
      <c r="A1785" s="36"/>
      <c r="F1785" s="3"/>
    </row>
    <row r="1786" spans="1:6">
      <c r="A1786" s="36"/>
      <c r="F1786" s="3"/>
    </row>
    <row r="1787" spans="1:6">
      <c r="A1787" s="36"/>
      <c r="F1787" s="3"/>
    </row>
    <row r="1788" spans="1:6">
      <c r="A1788" s="36"/>
      <c r="F1788" s="3"/>
    </row>
    <row r="1789" spans="1:6">
      <c r="A1789" s="36"/>
      <c r="F1789" s="3"/>
    </row>
    <row r="1790" spans="1:6">
      <c r="A1790" s="36"/>
      <c r="F1790" s="3"/>
    </row>
    <row r="1791" spans="1:6">
      <c r="A1791" s="36"/>
      <c r="F1791" s="3"/>
    </row>
    <row r="1792" spans="1:6">
      <c r="A1792" s="36"/>
      <c r="F1792" s="3"/>
    </row>
    <row r="1793" spans="1:6">
      <c r="A1793" s="36"/>
      <c r="F1793" s="3"/>
    </row>
    <row r="1794" spans="1:6">
      <c r="A1794" s="36"/>
      <c r="F1794" s="3"/>
    </row>
    <row r="1795" spans="1:6">
      <c r="A1795" s="36"/>
      <c r="F1795" s="3"/>
    </row>
    <row r="1796" spans="1:6">
      <c r="A1796" s="36"/>
      <c r="F1796" s="3"/>
    </row>
    <row r="1797" spans="1:6">
      <c r="A1797" s="36"/>
      <c r="F1797" s="3"/>
    </row>
    <row r="1798" spans="1:6">
      <c r="A1798" s="36"/>
      <c r="F1798" s="3"/>
    </row>
    <row r="1799" spans="1:6">
      <c r="A1799" s="36"/>
      <c r="F1799" s="3"/>
    </row>
    <row r="1800" spans="1:6">
      <c r="A1800" s="36"/>
      <c r="F1800" s="3"/>
    </row>
    <row r="1801" spans="1:6">
      <c r="A1801" s="36"/>
      <c r="F1801" s="3"/>
    </row>
    <row r="1802" spans="1:6">
      <c r="A1802" s="36"/>
      <c r="F1802" s="3"/>
    </row>
    <row r="1803" spans="1:6">
      <c r="A1803" s="36"/>
      <c r="F1803" s="3"/>
    </row>
    <row r="1804" spans="1:6">
      <c r="A1804" s="36"/>
      <c r="F1804" s="3"/>
    </row>
    <row r="1805" spans="1:6">
      <c r="A1805" s="36"/>
      <c r="F1805" s="3"/>
    </row>
    <row r="1806" spans="1:6">
      <c r="A1806" s="36"/>
      <c r="F1806" s="3"/>
    </row>
    <row r="1807" spans="1:6">
      <c r="A1807" s="36"/>
      <c r="F1807" s="3"/>
    </row>
    <row r="1808" spans="1:6">
      <c r="A1808" s="36"/>
      <c r="F1808" s="3"/>
    </row>
    <row r="1809" spans="1:6">
      <c r="A1809" s="36"/>
      <c r="F1809" s="3"/>
    </row>
    <row r="1810" spans="1:6">
      <c r="A1810" s="36"/>
      <c r="F1810" s="3"/>
    </row>
    <row r="1811" spans="1:6">
      <c r="A1811" s="36"/>
      <c r="F1811" s="3"/>
    </row>
    <row r="1812" spans="1:6">
      <c r="A1812" s="36"/>
      <c r="F1812" s="3"/>
    </row>
    <row r="1813" spans="1:6">
      <c r="A1813" s="36"/>
      <c r="F1813" s="3"/>
    </row>
    <row r="1814" spans="1:6">
      <c r="A1814" s="36"/>
      <c r="F1814" s="3"/>
    </row>
    <row r="1815" spans="1:6">
      <c r="A1815" s="36"/>
      <c r="F1815" s="3"/>
    </row>
    <row r="1816" spans="1:6">
      <c r="A1816" s="36"/>
      <c r="F1816" s="3"/>
    </row>
    <row r="1817" spans="1:6">
      <c r="A1817" s="36"/>
      <c r="F1817" s="3"/>
    </row>
    <row r="1818" spans="1:6">
      <c r="A1818" s="36"/>
      <c r="F1818" s="3"/>
    </row>
    <row r="1819" spans="1:6">
      <c r="A1819" s="36"/>
      <c r="F1819" s="3"/>
    </row>
    <row r="1820" spans="1:6">
      <c r="A1820" s="36"/>
      <c r="F1820" s="3"/>
    </row>
    <row r="1821" spans="1:6">
      <c r="A1821" s="36"/>
      <c r="F1821" s="3"/>
    </row>
    <row r="1822" spans="1:6">
      <c r="A1822" s="36"/>
      <c r="F1822" s="3"/>
    </row>
    <row r="1823" spans="1:6">
      <c r="A1823" s="36"/>
      <c r="F1823" s="3"/>
    </row>
    <row r="1824" spans="1:6">
      <c r="A1824" s="36"/>
      <c r="F1824" s="3"/>
    </row>
    <row r="1825" spans="1:6">
      <c r="A1825" s="36"/>
      <c r="F1825" s="3"/>
    </row>
    <row r="1826" spans="1:6">
      <c r="A1826" s="36"/>
      <c r="F1826" s="3"/>
    </row>
    <row r="1827" spans="1:6">
      <c r="A1827" s="36"/>
      <c r="F1827" s="3"/>
    </row>
    <row r="1828" spans="1:6">
      <c r="A1828" s="36"/>
      <c r="F1828" s="3"/>
    </row>
    <row r="1829" spans="1:6">
      <c r="A1829" s="36"/>
      <c r="F1829" s="3"/>
    </row>
    <row r="1830" spans="1:6">
      <c r="A1830" s="36"/>
      <c r="F1830" s="3"/>
    </row>
    <row r="1831" spans="1:6">
      <c r="A1831" s="36"/>
      <c r="F1831" s="3"/>
    </row>
    <row r="1832" spans="1:6">
      <c r="A1832" s="36"/>
      <c r="F1832" s="3"/>
    </row>
    <row r="1833" spans="1:6">
      <c r="A1833" s="36"/>
      <c r="F1833" s="3"/>
    </row>
    <row r="1834" spans="1:6">
      <c r="A1834" s="36"/>
      <c r="F1834" s="3"/>
    </row>
    <row r="1835" spans="1:6">
      <c r="A1835" s="36"/>
      <c r="F1835" s="3"/>
    </row>
    <row r="1836" spans="1:6">
      <c r="A1836" s="36"/>
      <c r="F1836" s="3"/>
    </row>
    <row r="1837" spans="1:6">
      <c r="A1837" s="36"/>
      <c r="F1837" s="3"/>
    </row>
    <row r="1838" spans="1:6">
      <c r="A1838" s="36"/>
      <c r="F1838" s="3"/>
    </row>
    <row r="1839" spans="1:6">
      <c r="A1839" s="36"/>
      <c r="F1839" s="3"/>
    </row>
    <row r="1840" spans="1:6">
      <c r="A1840" s="36"/>
      <c r="F1840" s="3"/>
    </row>
    <row r="1841" spans="1:6">
      <c r="A1841" s="36"/>
      <c r="F1841" s="3"/>
    </row>
    <row r="1842" spans="1:6">
      <c r="A1842" s="36"/>
      <c r="F1842" s="3"/>
    </row>
    <row r="1843" spans="1:6">
      <c r="A1843" s="36"/>
      <c r="F1843" s="3"/>
    </row>
    <row r="1844" spans="1:6">
      <c r="A1844" s="36"/>
      <c r="F1844" s="3"/>
    </row>
    <row r="1845" spans="1:6">
      <c r="A1845" s="36"/>
      <c r="F1845" s="3"/>
    </row>
    <row r="1846" spans="1:6">
      <c r="A1846" s="36"/>
      <c r="F1846" s="3"/>
    </row>
    <row r="1847" spans="1:6">
      <c r="A1847" s="36"/>
      <c r="F1847" s="3"/>
    </row>
    <row r="1848" spans="1:6">
      <c r="A1848" s="36"/>
      <c r="F1848" s="3"/>
    </row>
    <row r="1849" spans="1:6">
      <c r="A1849" s="36"/>
      <c r="F1849" s="3"/>
    </row>
    <row r="1850" spans="1:6">
      <c r="A1850" s="36"/>
      <c r="F1850" s="3"/>
    </row>
    <row r="1851" spans="1:6">
      <c r="A1851" s="36"/>
      <c r="F1851" s="3"/>
    </row>
    <row r="1852" spans="1:6">
      <c r="A1852" s="36"/>
      <c r="F1852" s="3"/>
    </row>
    <row r="1853" spans="1:6">
      <c r="A1853" s="36"/>
      <c r="F1853" s="3"/>
    </row>
    <row r="1854" spans="1:6">
      <c r="A1854" s="36"/>
      <c r="F1854" s="3"/>
    </row>
    <row r="1855" spans="1:6">
      <c r="A1855" s="36"/>
      <c r="F1855" s="3"/>
    </row>
    <row r="1856" spans="1:6">
      <c r="A1856" s="36"/>
      <c r="F1856" s="3"/>
    </row>
    <row r="1857" spans="1:6">
      <c r="A1857" s="36"/>
      <c r="F1857" s="3"/>
    </row>
    <row r="1858" spans="1:6">
      <c r="A1858" s="36"/>
      <c r="F1858" s="3"/>
    </row>
    <row r="1859" spans="1:6">
      <c r="A1859" s="36"/>
      <c r="F1859" s="3"/>
    </row>
    <row r="1860" spans="1:6">
      <c r="A1860" s="36"/>
      <c r="F1860" s="3"/>
    </row>
    <row r="1861" spans="1:6">
      <c r="A1861" s="36"/>
      <c r="F1861" s="3"/>
    </row>
    <row r="1862" spans="1:6">
      <c r="A1862" s="36"/>
      <c r="F1862" s="3"/>
    </row>
    <row r="1863" spans="1:6">
      <c r="A1863" s="36"/>
      <c r="F1863" s="3"/>
    </row>
    <row r="1864" spans="1:6">
      <c r="A1864" s="36"/>
      <c r="F1864" s="3"/>
    </row>
    <row r="1865" spans="1:6">
      <c r="A1865" s="36"/>
      <c r="F1865" s="3"/>
    </row>
    <row r="1866" spans="1:6">
      <c r="A1866" s="36"/>
      <c r="F1866" s="3"/>
    </row>
    <row r="1867" spans="1:6">
      <c r="A1867" s="36"/>
      <c r="F1867" s="3"/>
    </row>
    <row r="1868" spans="1:6">
      <c r="A1868" s="36"/>
      <c r="F1868" s="3"/>
    </row>
    <row r="1869" spans="1:6">
      <c r="A1869" s="36"/>
      <c r="F1869" s="3"/>
    </row>
    <row r="1870" spans="1:6">
      <c r="A1870" s="36"/>
      <c r="F1870" s="3"/>
    </row>
    <row r="1871" spans="1:6">
      <c r="A1871" s="36"/>
      <c r="F1871" s="3"/>
    </row>
    <row r="1872" spans="1:6">
      <c r="A1872" s="36"/>
      <c r="F1872" s="3"/>
    </row>
    <row r="1873" spans="1:6">
      <c r="A1873" s="36"/>
      <c r="F1873" s="3"/>
    </row>
    <row r="1874" spans="1:6">
      <c r="A1874" s="36"/>
      <c r="F1874" s="3"/>
    </row>
    <row r="1875" spans="1:6">
      <c r="A1875" s="36"/>
      <c r="F1875" s="3"/>
    </row>
    <row r="1876" spans="1:6">
      <c r="A1876" s="36"/>
      <c r="F1876" s="3"/>
    </row>
    <row r="1877" spans="1:6">
      <c r="A1877" s="36"/>
      <c r="F1877" s="3"/>
    </row>
    <row r="1878" spans="1:6">
      <c r="A1878" s="36"/>
      <c r="F1878" s="3"/>
    </row>
    <row r="1879" spans="1:6">
      <c r="A1879" s="36"/>
      <c r="F1879" s="3"/>
    </row>
    <row r="1880" spans="1:6">
      <c r="A1880" s="36"/>
      <c r="F1880" s="3"/>
    </row>
    <row r="1881" spans="1:6">
      <c r="A1881" s="36"/>
      <c r="F1881" s="3"/>
    </row>
    <row r="1882" spans="1:6">
      <c r="A1882" s="36"/>
      <c r="F1882" s="3"/>
    </row>
    <row r="1883" spans="1:6">
      <c r="A1883" s="36"/>
      <c r="F1883" s="3"/>
    </row>
  </sheetData>
  <sheetProtection algorithmName="SHA-512" hashValue="UfVQhIxZiwXQW7Tohr8n8af1NsEAFRxh5q7UoNyZuwQOU4NsdorsWwuHxfxFGJgVUr8MM0a5I+fRPdJxIBXlkw==" saltValue="N5vv4+U3hs6YEVdClb6oPQ==" spinCount="100000" sheet="1" objects="1" scenarios="1"/>
  <mergeCells count="3">
    <mergeCell ref="A2:C2"/>
    <mergeCell ref="I1:L1"/>
    <mergeCell ref="I2:K2"/>
  </mergeCells>
  <phoneticPr fontId="0" type="noConversion"/>
  <pageMargins left="1.1811023622047245" right="0.39370078740157483" top="0.59055118110236227" bottom="0.98425196850393704" header="0.19685039370078741" footer="0.59055118110236227"/>
  <pageSetup paperSize="9" firstPageNumber="2" orientation="portrait" useFirstPageNumber="1" r:id="rId1"/>
  <headerFooter scaleWithDoc="0">
    <oddFooter>&amp;R&amp;"Arial Narrow,Regular"&amp;P</oddFooter>
  </headerFooter>
  <colBreaks count="1" manualBreakCount="1">
    <brk id="8" max="27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O1442"/>
  <sheetViews>
    <sheetView tabSelected="1" view="pageBreakPreview" zoomScaleNormal="75" zoomScaleSheetLayoutView="100" workbookViewId="0">
      <selection activeCell="G11" sqref="G11"/>
    </sheetView>
  </sheetViews>
  <sheetFormatPr defaultColWidth="9.140625" defaultRowHeight="15.75"/>
  <cols>
    <col min="1" max="1" width="4.7109375" style="37" customWidth="1"/>
    <col min="2" max="2" width="0.85546875" style="5" customWidth="1"/>
    <col min="3" max="3" width="36.7109375" style="45" customWidth="1"/>
    <col min="4" max="4" width="6.7109375" style="43" customWidth="1"/>
    <col min="5" max="5" width="6.7109375" style="9" customWidth="1"/>
    <col min="6" max="6" width="7.7109375" style="7" customWidth="1"/>
    <col min="7" max="7" width="10.7109375" style="1262" customWidth="1"/>
    <col min="8" max="8" width="12.7109375" style="65" customWidth="1"/>
    <col min="9" max="9" width="12.7109375" style="1080" customWidth="1"/>
    <col min="10" max="11" width="12.7109375" style="1098" customWidth="1"/>
    <col min="12" max="12" width="10.85546875" style="1" bestFit="1" customWidth="1"/>
    <col min="13" max="16384" width="9.140625" style="1"/>
  </cols>
  <sheetData>
    <row r="1" spans="1:15" s="59" customFormat="1" ht="16.5">
      <c r="A1" s="1134" t="s">
        <v>1040</v>
      </c>
      <c r="B1" s="1134"/>
      <c r="C1" s="1134"/>
      <c r="D1" s="1134"/>
      <c r="E1" s="1059"/>
      <c r="F1" s="29"/>
      <c r="G1" s="1239"/>
      <c r="H1" s="1058"/>
      <c r="I1" s="446"/>
      <c r="J1" s="1109"/>
      <c r="K1" s="1067"/>
      <c r="L1" s="1057"/>
      <c r="M1" s="1057"/>
      <c r="N1" s="1057"/>
      <c r="O1" s="1057"/>
    </row>
    <row r="2" spans="1:15" s="59" customFormat="1" ht="16.5">
      <c r="A2" s="1283" t="s">
        <v>388</v>
      </c>
      <c r="B2" s="1283"/>
      <c r="C2" s="1283"/>
      <c r="D2" s="611"/>
      <c r="E2" s="30"/>
      <c r="F2" s="31"/>
      <c r="G2" s="1220"/>
      <c r="H2" s="1238" t="s">
        <v>993</v>
      </c>
      <c r="I2" s="446"/>
      <c r="J2" s="1109"/>
      <c r="K2" s="1067"/>
    </row>
    <row r="3" spans="1:15" s="11" customFormat="1" ht="20.100000000000001" customHeight="1">
      <c r="A3" s="1056"/>
      <c r="B3" s="1055"/>
      <c r="C3" s="1054"/>
      <c r="D3" s="43"/>
      <c r="E3" s="1053"/>
      <c r="F3" s="1052"/>
      <c r="G3" s="1240"/>
      <c r="H3" s="1051"/>
      <c r="I3" s="1080"/>
      <c r="J3" s="1098"/>
      <c r="K3" s="1098"/>
    </row>
    <row r="4" spans="1:15" s="11" customFormat="1" ht="26.25">
      <c r="A4" s="1050" t="s">
        <v>7</v>
      </c>
      <c r="B4" s="1049"/>
      <c r="C4" s="1048" t="s">
        <v>3</v>
      </c>
      <c r="D4" s="1047" t="s">
        <v>352</v>
      </c>
      <c r="E4" s="1046" t="s">
        <v>8</v>
      </c>
      <c r="F4" s="1045" t="s">
        <v>0</v>
      </c>
      <c r="G4" s="1241" t="s">
        <v>1</v>
      </c>
      <c r="H4" s="1070" t="s">
        <v>5</v>
      </c>
      <c r="I4" s="1071" t="s">
        <v>165</v>
      </c>
      <c r="J4" s="592" t="s">
        <v>254</v>
      </c>
      <c r="K4" s="1072" t="s">
        <v>255</v>
      </c>
    </row>
    <row r="5" spans="1:15" ht="12.75" customHeight="1">
      <c r="A5" s="36"/>
      <c r="F5" s="3"/>
      <c r="G5" s="1242"/>
      <c r="H5" s="363"/>
      <c r="I5" s="1099"/>
      <c r="J5" s="1100"/>
      <c r="K5" s="1101"/>
    </row>
    <row r="6" spans="1:15" s="167" customFormat="1" ht="24.95" customHeight="1">
      <c r="A6" s="47"/>
      <c r="B6" s="48"/>
      <c r="C6" s="49" t="s">
        <v>392</v>
      </c>
      <c r="D6" s="96"/>
      <c r="E6" s="95"/>
      <c r="F6" s="21"/>
      <c r="G6" s="1223"/>
      <c r="H6" s="97"/>
      <c r="I6" s="81"/>
      <c r="J6" s="81"/>
      <c r="K6" s="81"/>
    </row>
    <row r="7" spans="1:15" s="23" customFormat="1" ht="15.95" customHeight="1">
      <c r="A7" s="34"/>
      <c r="B7" s="22"/>
      <c r="D7" s="43"/>
      <c r="E7" s="6"/>
      <c r="F7" s="2"/>
      <c r="G7" s="303"/>
      <c r="H7" s="62"/>
      <c r="I7" s="1080"/>
      <c r="J7" s="1077"/>
      <c r="K7" s="1077"/>
    </row>
    <row r="8" spans="1:15" s="17" customFormat="1" ht="16.5" customHeight="1">
      <c r="A8" s="35"/>
      <c r="B8" s="821"/>
      <c r="C8" s="44" t="s">
        <v>25</v>
      </c>
      <c r="D8" s="46"/>
      <c r="E8" s="20"/>
      <c r="F8" s="21"/>
      <c r="G8" s="1206"/>
      <c r="H8" s="63"/>
      <c r="I8" s="1073"/>
      <c r="J8" s="1083"/>
      <c r="K8" s="1083"/>
    </row>
    <row r="9" spans="1:15" s="26" customFormat="1" ht="15.95" customHeight="1">
      <c r="A9" s="480"/>
      <c r="B9" s="476"/>
      <c r="C9" s="1002"/>
      <c r="D9" s="454"/>
      <c r="E9" s="455"/>
      <c r="F9" s="456"/>
      <c r="G9" s="303"/>
      <c r="H9" s="62"/>
      <c r="I9" s="1073"/>
      <c r="J9" s="1083"/>
      <c r="K9" s="1083"/>
    </row>
    <row r="10" spans="1:15" s="26" customFormat="1" ht="53.25" customHeight="1">
      <c r="A10" s="963">
        <v>1</v>
      </c>
      <c r="B10" s="476"/>
      <c r="C10" s="477" t="s">
        <v>992</v>
      </c>
      <c r="D10" s="1014" t="s">
        <v>26</v>
      </c>
      <c r="E10" s="455"/>
      <c r="F10" s="456"/>
      <c r="G10" s="303"/>
      <c r="H10" s="62"/>
      <c r="I10" s="1073"/>
      <c r="J10" s="1083"/>
      <c r="K10" s="1083"/>
    </row>
    <row r="11" spans="1:15" s="26" customFormat="1" ht="15" customHeight="1">
      <c r="A11" s="480"/>
      <c r="B11" s="476"/>
      <c r="C11" s="1002"/>
      <c r="D11" s="454"/>
      <c r="E11" s="6" t="s">
        <v>4</v>
      </c>
      <c r="F11" s="114">
        <v>70</v>
      </c>
      <c r="G11" s="303"/>
      <c r="H11" s="2">
        <f>G11*F11</f>
        <v>0</v>
      </c>
      <c r="I11" s="1073"/>
      <c r="J11" s="1078"/>
      <c r="K11" s="1081">
        <f>H11</f>
        <v>0</v>
      </c>
    </row>
    <row r="12" spans="1:15" s="26" customFormat="1" ht="15.95" customHeight="1">
      <c r="A12" s="34"/>
      <c r="B12" s="22"/>
      <c r="C12" s="41"/>
      <c r="D12" s="43"/>
      <c r="E12" s="6"/>
      <c r="F12" s="2"/>
      <c r="G12" s="303"/>
      <c r="H12" s="62"/>
      <c r="I12" s="1073"/>
      <c r="J12" s="1083"/>
      <c r="K12" s="1082"/>
    </row>
    <row r="13" spans="1:15" s="26" customFormat="1" ht="30" customHeight="1">
      <c r="A13" s="963">
        <f>A10+1</f>
        <v>2</v>
      </c>
      <c r="B13" s="476"/>
      <c r="C13" s="477" t="s">
        <v>991</v>
      </c>
      <c r="D13" s="970" t="s">
        <v>27</v>
      </c>
      <c r="E13" s="6"/>
      <c r="F13" s="2"/>
      <c r="G13" s="303"/>
      <c r="H13" s="62"/>
      <c r="I13" s="1073"/>
      <c r="J13" s="1083"/>
      <c r="K13" s="1082"/>
    </row>
    <row r="14" spans="1:15" s="26" customFormat="1" ht="15.95" customHeight="1">
      <c r="A14" s="480"/>
      <c r="B14" s="476"/>
      <c r="C14" s="1003"/>
      <c r="D14" s="454"/>
      <c r="E14" s="6" t="s">
        <v>4</v>
      </c>
      <c r="F14" s="2">
        <v>250</v>
      </c>
      <c r="G14" s="303"/>
      <c r="H14" s="62">
        <f>G14*F14</f>
        <v>0</v>
      </c>
      <c r="I14" s="1073"/>
      <c r="J14" s="1078"/>
      <c r="K14" s="1081">
        <f>H14</f>
        <v>0</v>
      </c>
    </row>
    <row r="15" spans="1:15" s="26" customFormat="1" ht="15.95" customHeight="1">
      <c r="A15" s="480"/>
      <c r="B15" s="22"/>
      <c r="C15" s="1003"/>
      <c r="D15" s="454"/>
      <c r="E15" s="455"/>
      <c r="F15" s="456"/>
      <c r="G15" s="303"/>
      <c r="H15" s="62"/>
      <c r="I15" s="1080"/>
      <c r="J15" s="1083"/>
      <c r="K15" s="1082"/>
    </row>
    <row r="16" spans="1:15" s="26" customFormat="1" ht="69.95" customHeight="1">
      <c r="A16" s="963">
        <f>A13+1</f>
        <v>3</v>
      </c>
      <c r="B16" s="476"/>
      <c r="C16" s="477" t="s">
        <v>990</v>
      </c>
      <c r="D16" s="970" t="s">
        <v>28</v>
      </c>
      <c r="E16" s="455"/>
      <c r="F16" s="456"/>
      <c r="G16" s="303"/>
      <c r="H16" s="62"/>
      <c r="I16" s="1080"/>
      <c r="J16" s="1083"/>
      <c r="K16" s="1082"/>
    </row>
    <row r="17" spans="1:11" s="26" customFormat="1" ht="15.95" customHeight="1">
      <c r="A17" s="480"/>
      <c r="B17" s="476"/>
      <c r="C17" s="1003"/>
      <c r="D17" s="454"/>
      <c r="E17" s="6" t="s">
        <v>4</v>
      </c>
      <c r="F17" s="2">
        <v>220</v>
      </c>
      <c r="G17" s="303"/>
      <c r="H17" s="62">
        <f>G17*F17</f>
        <v>0</v>
      </c>
      <c r="I17" s="1073"/>
      <c r="J17" s="1078"/>
      <c r="K17" s="1081">
        <f>H17</f>
        <v>0</v>
      </c>
    </row>
    <row r="18" spans="1:11" s="26" customFormat="1" ht="15.95" customHeight="1">
      <c r="A18" s="34"/>
      <c r="B18" s="22"/>
      <c r="C18" s="41"/>
      <c r="D18" s="43"/>
      <c r="E18" s="455"/>
      <c r="F18" s="456"/>
      <c r="G18" s="303"/>
      <c r="H18" s="62"/>
      <c r="I18" s="1080"/>
      <c r="J18" s="1083"/>
      <c r="K18" s="1081"/>
    </row>
    <row r="19" spans="1:11" s="26" customFormat="1" ht="30" customHeight="1">
      <c r="A19" s="963">
        <f>A16+1</f>
        <v>4</v>
      </c>
      <c r="B19" s="22"/>
      <c r="C19" s="103" t="s">
        <v>989</v>
      </c>
      <c r="D19" s="970" t="s">
        <v>29</v>
      </c>
      <c r="E19" s="455"/>
      <c r="F19" s="456"/>
      <c r="G19" s="303"/>
      <c r="H19" s="62"/>
      <c r="I19" s="1080"/>
      <c r="J19" s="1083"/>
      <c r="K19" s="1081"/>
    </row>
    <row r="20" spans="1:11" s="26" customFormat="1" ht="15.95" customHeight="1">
      <c r="A20" s="34"/>
      <c r="B20" s="22"/>
      <c r="C20" s="1013" t="s">
        <v>357</v>
      </c>
      <c r="D20" s="43"/>
      <c r="E20" s="6" t="s">
        <v>4</v>
      </c>
      <c r="F20" s="2">
        <v>290</v>
      </c>
      <c r="G20" s="303"/>
      <c r="H20" s="62">
        <f>G20*F20</f>
        <v>0</v>
      </c>
      <c r="I20" s="1073"/>
      <c r="J20" s="1078"/>
      <c r="K20" s="1081">
        <f t="shared" ref="K20:K21" si="0">H20</f>
        <v>0</v>
      </c>
    </row>
    <row r="21" spans="1:11" s="26" customFormat="1" ht="15.95" customHeight="1">
      <c r="A21" s="34"/>
      <c r="B21" s="22"/>
      <c r="C21" s="1013" t="s">
        <v>988</v>
      </c>
      <c r="D21" s="43"/>
      <c r="E21" s="6" t="s">
        <v>4</v>
      </c>
      <c r="F21" s="2">
        <v>141</v>
      </c>
      <c r="G21" s="303"/>
      <c r="H21" s="62">
        <f>G21*F21</f>
        <v>0</v>
      </c>
      <c r="I21" s="1073"/>
      <c r="J21" s="1078"/>
      <c r="K21" s="1081">
        <f t="shared" si="0"/>
        <v>0</v>
      </c>
    </row>
    <row r="22" spans="1:11" s="26" customFormat="1" ht="15.95" customHeight="1">
      <c r="A22" s="34"/>
      <c r="B22" s="22"/>
      <c r="C22" s="41"/>
      <c r="D22" s="43"/>
      <c r="E22" s="6"/>
      <c r="F22" s="456"/>
      <c r="G22" s="303"/>
      <c r="H22" s="62"/>
      <c r="I22" s="1080"/>
      <c r="J22" s="1083"/>
      <c r="K22" s="1081"/>
    </row>
    <row r="23" spans="1:11" s="26" customFormat="1" ht="54.95" customHeight="1">
      <c r="A23" s="963">
        <f>A19+1</f>
        <v>5</v>
      </c>
      <c r="B23" s="22"/>
      <c r="C23" s="477" t="s">
        <v>987</v>
      </c>
      <c r="D23" s="970" t="s">
        <v>30</v>
      </c>
      <c r="E23" s="455"/>
      <c r="F23" s="456"/>
      <c r="G23" s="303"/>
      <c r="H23" s="62"/>
      <c r="I23" s="1080"/>
      <c r="J23" s="1083"/>
      <c r="K23" s="1081"/>
    </row>
    <row r="24" spans="1:11" s="26" customFormat="1" ht="15.95" customHeight="1">
      <c r="A24" s="34"/>
      <c r="B24" s="22"/>
      <c r="C24" s="41"/>
      <c r="D24" s="454"/>
      <c r="E24" s="6" t="s">
        <v>4</v>
      </c>
      <c r="F24" s="2">
        <v>350</v>
      </c>
      <c r="G24" s="303"/>
      <c r="H24" s="62">
        <f>G24*F24</f>
        <v>0</v>
      </c>
      <c r="I24" s="1073"/>
      <c r="J24" s="1078"/>
      <c r="K24" s="1081">
        <f>H24</f>
        <v>0</v>
      </c>
    </row>
    <row r="25" spans="1:11" s="26" customFormat="1" ht="15.95" customHeight="1">
      <c r="A25" s="34"/>
      <c r="B25" s="22"/>
      <c r="C25" s="41"/>
      <c r="D25" s="454"/>
      <c r="E25" s="455"/>
      <c r="F25" s="456"/>
      <c r="G25" s="303"/>
      <c r="H25" s="62"/>
      <c r="I25" s="1080"/>
      <c r="J25" s="1083"/>
      <c r="K25" s="1082"/>
    </row>
    <row r="26" spans="1:11" s="26" customFormat="1" ht="64.5" customHeight="1">
      <c r="A26" s="963">
        <f>A23+1</f>
        <v>6</v>
      </c>
      <c r="B26" s="22"/>
      <c r="C26" s="477" t="s">
        <v>986</v>
      </c>
      <c r="D26" s="970" t="s">
        <v>31</v>
      </c>
      <c r="E26" s="1003"/>
      <c r="F26" s="456"/>
      <c r="G26" s="303"/>
      <c r="H26" s="62"/>
      <c r="I26" s="1073"/>
      <c r="J26" s="1083"/>
      <c r="K26" s="1082"/>
    </row>
    <row r="27" spans="1:11" s="26" customFormat="1" ht="15.95" customHeight="1">
      <c r="A27" s="34"/>
      <c r="B27" s="22"/>
      <c r="C27" s="41"/>
      <c r="D27" s="977"/>
      <c r="E27" s="6" t="s">
        <v>4</v>
      </c>
      <c r="F27" s="2">
        <v>50</v>
      </c>
      <c r="G27" s="303"/>
      <c r="H27" s="62">
        <f>G27*F27</f>
        <v>0</v>
      </c>
      <c r="I27" s="1073"/>
      <c r="J27" s="1078"/>
      <c r="K27" s="1081">
        <f>H27</f>
        <v>0</v>
      </c>
    </row>
    <row r="28" spans="1:11" s="26" customFormat="1" ht="15.95" customHeight="1">
      <c r="A28" s="34"/>
      <c r="B28" s="22"/>
      <c r="C28" s="41"/>
      <c r="D28" s="977"/>
      <c r="E28" s="455"/>
      <c r="F28" s="456"/>
      <c r="G28" s="303"/>
      <c r="H28" s="62"/>
      <c r="I28" s="1104"/>
      <c r="J28" s="1083"/>
      <c r="K28" s="1082"/>
    </row>
    <row r="29" spans="1:11" s="26" customFormat="1" ht="96" customHeight="1">
      <c r="A29" s="963">
        <f>A26+1</f>
        <v>7</v>
      </c>
      <c r="B29" s="22"/>
      <c r="C29" s="477" t="s">
        <v>985</v>
      </c>
      <c r="D29" s="970" t="s">
        <v>32</v>
      </c>
      <c r="E29" s="1003"/>
      <c r="F29" s="456"/>
      <c r="G29" s="303"/>
      <c r="H29" s="62"/>
      <c r="I29" s="1073"/>
      <c r="J29" s="1083"/>
      <c r="K29" s="1082"/>
    </row>
    <row r="30" spans="1:11" s="26" customFormat="1" ht="15.95" customHeight="1">
      <c r="A30" s="34"/>
      <c r="B30" s="22"/>
      <c r="C30" s="41"/>
      <c r="D30" s="977"/>
      <c r="E30" s="455" t="s">
        <v>358</v>
      </c>
      <c r="F30" s="456">
        <v>650</v>
      </c>
      <c r="G30" s="303"/>
      <c r="H30" s="62">
        <f>G30*F30</f>
        <v>0</v>
      </c>
      <c r="I30" s="1073"/>
      <c r="J30" s="1078"/>
      <c r="K30" s="1081">
        <f>H30</f>
        <v>0</v>
      </c>
    </row>
    <row r="31" spans="1:11" s="26" customFormat="1" ht="15.95" customHeight="1">
      <c r="A31" s="34"/>
      <c r="B31" s="22"/>
      <c r="C31" s="41"/>
      <c r="D31" s="977"/>
      <c r="E31" s="983"/>
      <c r="F31" s="676"/>
      <c r="G31" s="303"/>
      <c r="H31" s="62"/>
      <c r="I31" s="1073"/>
      <c r="J31" s="1083"/>
      <c r="K31" s="1082"/>
    </row>
    <row r="32" spans="1:11" s="26" customFormat="1" ht="77.25" customHeight="1">
      <c r="A32" s="963">
        <f>A29+1</f>
        <v>8</v>
      </c>
      <c r="B32" s="22"/>
      <c r="C32" s="477" t="s">
        <v>984</v>
      </c>
      <c r="D32" s="970" t="s">
        <v>33</v>
      </c>
      <c r="E32" s="1003"/>
      <c r="F32" s="456"/>
      <c r="G32" s="303"/>
      <c r="H32" s="62"/>
      <c r="I32" s="1073"/>
      <c r="J32" s="1083"/>
      <c r="K32" s="1082"/>
    </row>
    <row r="33" spans="1:11" s="26" customFormat="1" ht="15.95" customHeight="1">
      <c r="A33" s="34"/>
      <c r="B33" s="22"/>
      <c r="C33" s="41"/>
      <c r="D33" s="454"/>
      <c r="E33" s="455" t="s">
        <v>358</v>
      </c>
      <c r="F33" s="456">
        <v>80</v>
      </c>
      <c r="G33" s="303"/>
      <c r="H33" s="62">
        <f>G33*F33</f>
        <v>0</v>
      </c>
      <c r="I33" s="1073"/>
      <c r="J33" s="1078"/>
      <c r="K33" s="1081">
        <f>H33</f>
        <v>0</v>
      </c>
    </row>
    <row r="34" spans="1:11" s="26" customFormat="1" ht="15.95" customHeight="1">
      <c r="A34" s="963"/>
      <c r="B34" s="22"/>
      <c r="C34" s="103"/>
      <c r="D34" s="970"/>
      <c r="E34" s="1003"/>
      <c r="F34" s="456"/>
      <c r="G34" s="303"/>
      <c r="H34" s="62"/>
      <c r="I34" s="1073"/>
      <c r="J34" s="1083"/>
      <c r="K34" s="1082"/>
    </row>
    <row r="35" spans="1:11" s="26" customFormat="1" ht="80.099999999999994" customHeight="1">
      <c r="A35" s="963">
        <f>A32+1</f>
        <v>9</v>
      </c>
      <c r="B35" s="476"/>
      <c r="C35" s="477" t="s">
        <v>983</v>
      </c>
      <c r="D35" s="970" t="s">
        <v>34</v>
      </c>
      <c r="E35" s="41"/>
      <c r="F35" s="2"/>
      <c r="G35" s="303"/>
      <c r="H35" s="62"/>
      <c r="I35" s="1073"/>
      <c r="J35" s="1083"/>
      <c r="K35" s="1082"/>
    </row>
    <row r="36" spans="1:11" s="26" customFormat="1" ht="15.95" customHeight="1">
      <c r="A36" s="963"/>
      <c r="B36" s="476"/>
      <c r="C36" s="1003"/>
      <c r="D36" s="956"/>
      <c r="E36" s="6" t="s">
        <v>4</v>
      </c>
      <c r="F36" s="2">
        <v>300</v>
      </c>
      <c r="G36" s="303"/>
      <c r="H36" s="62">
        <f>G36*F36</f>
        <v>0</v>
      </c>
      <c r="I36" s="1073"/>
      <c r="J36" s="1083"/>
      <c r="K36" s="1081">
        <f>H36</f>
        <v>0</v>
      </c>
    </row>
    <row r="37" spans="1:11" s="26" customFormat="1" ht="15.95" customHeight="1">
      <c r="A37" s="963"/>
      <c r="B37" s="476"/>
      <c r="C37" s="1003"/>
      <c r="D37" s="956"/>
      <c r="E37" s="455"/>
      <c r="F37" s="456"/>
      <c r="G37" s="303"/>
      <c r="H37" s="62"/>
      <c r="I37" s="1073"/>
      <c r="J37" s="1083"/>
      <c r="K37" s="1082"/>
    </row>
    <row r="38" spans="1:11" s="26" customFormat="1" ht="54.95" customHeight="1">
      <c r="A38" s="963">
        <f>A35+1</f>
        <v>10</v>
      </c>
      <c r="B38" s="476"/>
      <c r="C38" s="477" t="s">
        <v>982</v>
      </c>
      <c r="D38" s="970" t="s">
        <v>35</v>
      </c>
      <c r="E38" s="1003"/>
      <c r="F38" s="456"/>
      <c r="G38" s="303"/>
      <c r="H38" s="62"/>
      <c r="I38" s="1073"/>
      <c r="J38" s="1083"/>
      <c r="K38" s="1082"/>
    </row>
    <row r="39" spans="1:11" s="26" customFormat="1" ht="15.95" customHeight="1">
      <c r="A39" s="480"/>
      <c r="B39" s="476"/>
      <c r="C39" s="1003"/>
      <c r="D39" s="977"/>
      <c r="E39" s="975" t="s">
        <v>151</v>
      </c>
      <c r="F39" s="974">
        <v>56</v>
      </c>
      <c r="G39" s="303"/>
      <c r="H39" s="62">
        <f>G39*F39</f>
        <v>0</v>
      </c>
      <c r="I39" s="1073"/>
      <c r="J39" s="1083"/>
      <c r="K39" s="1081">
        <f>H39</f>
        <v>0</v>
      </c>
    </row>
    <row r="40" spans="1:11" s="26" customFormat="1" ht="15.95" customHeight="1">
      <c r="A40" s="480"/>
      <c r="B40" s="476"/>
      <c r="C40" s="1003"/>
      <c r="D40" s="977"/>
      <c r="E40" s="1036"/>
      <c r="F40" s="1035"/>
      <c r="G40" s="303"/>
      <c r="H40" s="62"/>
      <c r="I40" s="1073"/>
      <c r="J40" s="1083"/>
      <c r="K40" s="1082"/>
    </row>
    <row r="41" spans="1:11" s="26" customFormat="1" ht="39.950000000000003" customHeight="1">
      <c r="A41" s="963">
        <f>A38+1</f>
        <v>11</v>
      </c>
      <c r="B41" s="476"/>
      <c r="C41" s="727" t="s">
        <v>981</v>
      </c>
      <c r="D41" s="970" t="s">
        <v>36</v>
      </c>
      <c r="E41" s="455"/>
      <c r="F41" s="456"/>
      <c r="G41" s="303"/>
      <c r="H41" s="62"/>
      <c r="I41" s="1073"/>
      <c r="J41" s="1083"/>
      <c r="K41" s="1082"/>
    </row>
    <row r="42" spans="1:11" s="26" customFormat="1" ht="15.95" customHeight="1">
      <c r="A42" s="963"/>
      <c r="B42" s="476"/>
      <c r="C42" s="477"/>
      <c r="D42" s="970"/>
      <c r="E42" s="455" t="s">
        <v>358</v>
      </c>
      <c r="F42" s="456">
        <v>656</v>
      </c>
      <c r="G42" s="303"/>
      <c r="H42" s="62">
        <f>G42*F42</f>
        <v>0</v>
      </c>
      <c r="I42" s="1073"/>
      <c r="J42" s="1083"/>
      <c r="K42" s="1081">
        <f>H42</f>
        <v>0</v>
      </c>
    </row>
    <row r="43" spans="1:11" s="26" customFormat="1" ht="15.95" customHeight="1">
      <c r="A43" s="963"/>
      <c r="B43" s="476"/>
      <c r="C43" s="477"/>
      <c r="D43" s="970"/>
      <c r="E43" s="455"/>
      <c r="F43" s="456"/>
      <c r="G43" s="303"/>
      <c r="H43" s="62"/>
      <c r="I43" s="1073"/>
      <c r="J43" s="1083"/>
      <c r="K43" s="1082"/>
    </row>
    <row r="44" spans="1:11" s="26" customFormat="1" ht="15.95" customHeight="1">
      <c r="A44" s="480"/>
      <c r="B44" s="476"/>
      <c r="C44" s="1003"/>
      <c r="D44" s="454"/>
      <c r="E44" s="455"/>
      <c r="F44" s="456"/>
      <c r="G44" s="303"/>
      <c r="H44" s="62"/>
      <c r="I44" s="1073"/>
      <c r="J44" s="1083"/>
      <c r="K44" s="1083"/>
    </row>
    <row r="45" spans="1:11" s="26" customFormat="1" ht="51" customHeight="1">
      <c r="A45" s="963">
        <f>A41+1</f>
        <v>12</v>
      </c>
      <c r="B45" s="476"/>
      <c r="C45" s="477" t="s">
        <v>980</v>
      </c>
      <c r="D45" s="970" t="s">
        <v>37</v>
      </c>
      <c r="E45" s="1003"/>
      <c r="F45" s="456"/>
      <c r="G45" s="303"/>
      <c r="H45" s="62"/>
      <c r="I45" s="1080"/>
      <c r="J45" s="1083"/>
      <c r="K45" s="1083"/>
    </row>
    <row r="46" spans="1:11" s="26" customFormat="1" ht="15.95" customHeight="1">
      <c r="A46" s="480"/>
      <c r="B46" s="476"/>
      <c r="C46" s="1003"/>
      <c r="D46" s="454"/>
      <c r="E46" s="975" t="s">
        <v>2</v>
      </c>
      <c r="F46" s="1120">
        <v>169</v>
      </c>
      <c r="G46" s="303"/>
      <c r="H46" s="62">
        <f>G46*F46</f>
        <v>0</v>
      </c>
      <c r="I46" s="1073"/>
      <c r="J46" s="1110"/>
      <c r="K46" s="1081">
        <f>H46</f>
        <v>0</v>
      </c>
    </row>
    <row r="47" spans="1:11" s="26" customFormat="1" ht="15.95" customHeight="1">
      <c r="A47" s="480"/>
      <c r="B47" s="476"/>
      <c r="C47" s="1003"/>
      <c r="D47" s="454"/>
      <c r="E47" s="455"/>
      <c r="F47" s="456"/>
      <c r="G47" s="303"/>
      <c r="H47" s="62"/>
      <c r="I47" s="1080"/>
      <c r="J47" s="1102"/>
      <c r="K47" s="1102"/>
    </row>
    <row r="48" spans="1:11" s="26" customFormat="1" ht="30" customHeight="1">
      <c r="A48" s="963">
        <f>A45+1</f>
        <v>13</v>
      </c>
      <c r="B48" s="476"/>
      <c r="C48" s="477" t="s">
        <v>979</v>
      </c>
      <c r="D48" s="994" t="s">
        <v>38</v>
      </c>
      <c r="E48" s="1003"/>
      <c r="F48" s="456"/>
      <c r="G48" s="1243"/>
      <c r="H48" s="62"/>
      <c r="I48" s="1080"/>
      <c r="J48" s="1083"/>
      <c r="K48" s="1082"/>
    </row>
    <row r="49" spans="1:12" s="26" customFormat="1" ht="15.95" customHeight="1">
      <c r="A49" s="480"/>
      <c r="B49" s="476"/>
      <c r="C49" s="1003"/>
      <c r="D49" s="454"/>
      <c r="E49" s="455" t="s">
        <v>9</v>
      </c>
      <c r="F49" s="456">
        <v>700</v>
      </c>
      <c r="G49" s="856"/>
      <c r="H49" s="624">
        <f>G49*F49</f>
        <v>0</v>
      </c>
      <c r="I49" s="1080"/>
      <c r="J49" s="1098"/>
      <c r="K49" s="1081">
        <f>H49</f>
        <v>0</v>
      </c>
    </row>
    <row r="50" spans="1:12" s="26" customFormat="1" ht="15.95" customHeight="1">
      <c r="A50" s="480"/>
      <c r="B50" s="476"/>
      <c r="C50" s="1003"/>
      <c r="D50" s="454"/>
      <c r="E50" s="1010"/>
      <c r="F50" s="1008"/>
      <c r="G50" s="1243"/>
      <c r="H50" s="62"/>
      <c r="I50" s="1073"/>
      <c r="J50" s="1083"/>
      <c r="K50" s="1082"/>
    </row>
    <row r="51" spans="1:12" s="26" customFormat="1" ht="20.100000000000001" customHeight="1">
      <c r="A51" s="963">
        <f>A48+1</f>
        <v>14</v>
      </c>
      <c r="B51" s="476"/>
      <c r="C51" s="1016" t="s">
        <v>978</v>
      </c>
      <c r="D51" s="994" t="s">
        <v>39</v>
      </c>
      <c r="E51" s="1003"/>
      <c r="F51" s="456"/>
      <c r="G51" s="856"/>
      <c r="H51" s="624"/>
      <c r="I51" s="1073"/>
      <c r="J51" s="1083"/>
      <c r="K51" s="1082"/>
    </row>
    <row r="52" spans="1:12" s="26" customFormat="1" ht="15.95" customHeight="1">
      <c r="A52" s="480"/>
      <c r="B52" s="476"/>
      <c r="C52" s="1003"/>
      <c r="D52" s="454"/>
      <c r="E52" s="455" t="s">
        <v>9</v>
      </c>
      <c r="F52" s="456">
        <v>3000</v>
      </c>
      <c r="G52" s="856"/>
      <c r="H52" s="624">
        <f>G52*F52</f>
        <v>0</v>
      </c>
      <c r="I52" s="1073"/>
      <c r="J52" s="1083"/>
      <c r="K52" s="1081">
        <f>H52</f>
        <v>0</v>
      </c>
    </row>
    <row r="53" spans="1:12" s="26" customFormat="1" ht="15.95" customHeight="1">
      <c r="A53" s="480"/>
      <c r="B53" s="476"/>
      <c r="C53" s="1003"/>
      <c r="D53" s="454"/>
      <c r="E53" s="1032"/>
      <c r="F53" s="1031"/>
      <c r="G53" s="856"/>
      <c r="H53" s="624"/>
      <c r="I53" s="1080"/>
      <c r="J53" s="1083"/>
      <c r="K53" s="1082"/>
    </row>
    <row r="54" spans="1:12" s="26" customFormat="1" ht="50.1" customHeight="1">
      <c r="A54" s="963">
        <f>A51+1</f>
        <v>15</v>
      </c>
      <c r="B54" s="476"/>
      <c r="C54" s="1016" t="s">
        <v>977</v>
      </c>
      <c r="D54" s="994" t="s">
        <v>40</v>
      </c>
      <c r="E54" s="1003"/>
      <c r="F54" s="456"/>
      <c r="G54" s="856"/>
      <c r="H54" s="624"/>
      <c r="I54" s="1080"/>
      <c r="J54" s="1083"/>
      <c r="K54" s="1083"/>
    </row>
    <row r="55" spans="1:12" s="26" customFormat="1" ht="15.95" customHeight="1">
      <c r="A55" s="480"/>
      <c r="B55" s="476"/>
      <c r="C55" s="1003"/>
      <c r="D55" s="454"/>
      <c r="E55" s="455" t="s">
        <v>9</v>
      </c>
      <c r="F55" s="456">
        <v>30</v>
      </c>
      <c r="G55" s="856"/>
      <c r="H55" s="624">
        <f>G55*F55</f>
        <v>0</v>
      </c>
      <c r="I55" s="1080"/>
      <c r="J55" s="1083"/>
      <c r="K55" s="1081">
        <f>H55</f>
        <v>0</v>
      </c>
    </row>
    <row r="56" spans="1:12" s="26" customFormat="1" ht="15.95" customHeight="1">
      <c r="A56" s="480"/>
      <c r="B56" s="476"/>
      <c r="C56" s="1003"/>
      <c r="D56" s="454"/>
      <c r="E56" s="455"/>
      <c r="F56" s="456"/>
      <c r="G56" s="856"/>
      <c r="H56" s="624"/>
      <c r="I56" s="1073"/>
      <c r="J56" s="1083"/>
      <c r="K56" s="1083"/>
    </row>
    <row r="57" spans="1:12" s="26" customFormat="1" ht="30" customHeight="1">
      <c r="A57" s="963">
        <f>A54+1</f>
        <v>16</v>
      </c>
      <c r="B57" s="476"/>
      <c r="C57" s="477" t="s">
        <v>976</v>
      </c>
      <c r="D57" s="994" t="s">
        <v>41</v>
      </c>
      <c r="E57" s="1033"/>
      <c r="F57" s="1031"/>
      <c r="G57" s="856"/>
      <c r="H57" s="624"/>
      <c r="I57" s="1080"/>
      <c r="J57" s="1083"/>
      <c r="K57" s="1083"/>
    </row>
    <row r="58" spans="1:12" s="26" customFormat="1" ht="15.95" customHeight="1">
      <c r="A58" s="480"/>
      <c r="B58" s="476"/>
      <c r="C58" s="1003"/>
      <c r="D58" s="454"/>
      <c r="E58" s="455" t="s">
        <v>151</v>
      </c>
      <c r="F58" s="456">
        <v>25</v>
      </c>
      <c r="G58" s="856"/>
      <c r="H58" s="624">
        <f>G58*F58</f>
        <v>0</v>
      </c>
      <c r="I58" s="1080"/>
      <c r="J58" s="1083"/>
      <c r="K58" s="1081">
        <f>H58</f>
        <v>0</v>
      </c>
    </row>
    <row r="59" spans="1:12" s="26" customFormat="1" ht="15.95" customHeight="1">
      <c r="A59" s="480"/>
      <c r="B59" s="476"/>
      <c r="C59" s="1003"/>
      <c r="D59" s="956"/>
      <c r="E59" s="455"/>
      <c r="F59" s="456"/>
      <c r="G59" s="856"/>
      <c r="H59" s="624"/>
      <c r="I59" s="1073"/>
      <c r="J59" s="1083"/>
      <c r="K59" s="1083"/>
    </row>
    <row r="60" spans="1:12" s="26" customFormat="1" ht="45" customHeight="1">
      <c r="A60" s="480">
        <f>A57+1</f>
        <v>17</v>
      </c>
      <c r="B60" s="476"/>
      <c r="C60" s="477" t="s">
        <v>975</v>
      </c>
      <c r="D60" s="994" t="s">
        <v>974</v>
      </c>
      <c r="E60" s="1003"/>
      <c r="F60" s="456"/>
      <c r="G60" s="856"/>
      <c r="H60" s="624"/>
      <c r="I60" s="1080"/>
      <c r="J60" s="1083"/>
      <c r="K60" s="1083"/>
    </row>
    <row r="61" spans="1:12" s="26" customFormat="1" ht="15.95" customHeight="1">
      <c r="A61" s="480"/>
      <c r="B61" s="476"/>
      <c r="C61" s="1003"/>
      <c r="D61" s="454"/>
      <c r="E61" s="455" t="s">
        <v>9</v>
      </c>
      <c r="F61" s="456">
        <v>15</v>
      </c>
      <c r="G61" s="856"/>
      <c r="H61" s="624">
        <f>G61*F61</f>
        <v>0</v>
      </c>
      <c r="I61" s="1073"/>
      <c r="J61" s="1110"/>
      <c r="K61" s="1081">
        <f>H61</f>
        <v>0</v>
      </c>
    </row>
    <row r="62" spans="1:12" s="26" customFormat="1" ht="15.95" customHeight="1">
      <c r="A62" s="480"/>
      <c r="B62" s="476"/>
      <c r="C62" s="1003"/>
      <c r="D62" s="454"/>
      <c r="E62" s="455"/>
      <c r="F62" s="456"/>
      <c r="G62" s="856"/>
      <c r="H62" s="624"/>
      <c r="I62" s="1073"/>
      <c r="J62" s="1083"/>
      <c r="K62" s="1083"/>
    </row>
    <row r="63" spans="1:12" s="17" customFormat="1" ht="16.5" customHeight="1">
      <c r="A63" s="35"/>
      <c r="B63" s="821"/>
      <c r="C63" s="179" t="s">
        <v>973</v>
      </c>
      <c r="D63" s="46"/>
      <c r="E63" s="20"/>
      <c r="F63" s="21"/>
      <c r="G63" s="1206"/>
      <c r="H63" s="631">
        <f>SUM(H9:H62)</f>
        <v>0</v>
      </c>
      <c r="I63" s="1074">
        <f>SUM(I9:I62)</f>
        <v>0</v>
      </c>
      <c r="J63" s="1075">
        <f>SUM(J9:J62)</f>
        <v>0</v>
      </c>
      <c r="K63" s="1076">
        <f>SUM(K8:K62)</f>
        <v>0</v>
      </c>
      <c r="L63" s="166"/>
    </row>
    <row r="64" spans="1:12" s="17" customFormat="1" ht="15" customHeight="1">
      <c r="A64" s="34"/>
      <c r="B64" s="22"/>
      <c r="C64" s="42"/>
      <c r="D64" s="43"/>
      <c r="E64" s="6"/>
      <c r="F64" s="2"/>
      <c r="G64" s="1244"/>
      <c r="H64" s="62"/>
      <c r="I64" s="1086"/>
      <c r="J64" s="942"/>
      <c r="K64" s="1087"/>
    </row>
    <row r="65" spans="1:11" s="17" customFormat="1" ht="16.5" customHeight="1">
      <c r="A65" s="35"/>
      <c r="B65" s="821"/>
      <c r="C65" s="44" t="s">
        <v>359</v>
      </c>
      <c r="D65" s="46"/>
      <c r="E65" s="20"/>
      <c r="F65" s="21"/>
      <c r="G65" s="1206"/>
      <c r="H65" s="63"/>
      <c r="I65" s="1086"/>
      <c r="J65" s="1106"/>
      <c r="K65" s="1087"/>
    </row>
    <row r="66" spans="1:11" s="26" customFormat="1" ht="12.95" customHeight="1">
      <c r="A66" s="34"/>
      <c r="B66" s="22"/>
      <c r="C66" s="1002"/>
      <c r="D66" s="43"/>
      <c r="E66" s="6"/>
      <c r="F66" s="2"/>
      <c r="G66" s="303"/>
      <c r="H66" s="62"/>
      <c r="I66" s="1086"/>
      <c r="J66" s="1093"/>
      <c r="K66" s="1088"/>
    </row>
    <row r="67" spans="1:11" s="17" customFormat="1" ht="39.950000000000003" customHeight="1">
      <c r="A67" s="963">
        <v>1</v>
      </c>
      <c r="B67" s="476"/>
      <c r="C67" s="477" t="s">
        <v>972</v>
      </c>
      <c r="D67" s="1014" t="s">
        <v>42</v>
      </c>
      <c r="E67" s="1061"/>
      <c r="F67" s="2"/>
      <c r="G67" s="303"/>
      <c r="H67" s="62"/>
      <c r="I67" s="6"/>
      <c r="J67" s="6"/>
      <c r="K67" s="6"/>
    </row>
    <row r="68" spans="1:11" s="26" customFormat="1" ht="15.95" customHeight="1">
      <c r="A68" s="963"/>
      <c r="B68" s="476"/>
      <c r="C68" s="1003"/>
      <c r="D68" s="956"/>
      <c r="E68" s="975" t="s">
        <v>9</v>
      </c>
      <c r="F68" s="1028">
        <v>390</v>
      </c>
      <c r="G68" s="303"/>
      <c r="H68" s="62">
        <f>G68*F68</f>
        <v>0</v>
      </c>
      <c r="I68" s="25"/>
      <c r="J68" s="25"/>
      <c r="K68" s="1112">
        <f>H68</f>
        <v>0</v>
      </c>
    </row>
    <row r="69" spans="1:11" s="26" customFormat="1" ht="12.95" customHeight="1">
      <c r="A69" s="963"/>
      <c r="B69" s="476"/>
      <c r="C69" s="1003"/>
      <c r="D69" s="956"/>
      <c r="E69" s="14"/>
      <c r="F69" s="98"/>
      <c r="G69" s="303"/>
      <c r="H69" s="62"/>
      <c r="I69" s="25"/>
      <c r="J69" s="25"/>
      <c r="K69" s="25"/>
    </row>
    <row r="70" spans="1:11" s="26" customFormat="1" ht="50.1" customHeight="1">
      <c r="A70" s="963">
        <f>A67+1</f>
        <v>2</v>
      </c>
      <c r="B70" s="476"/>
      <c r="C70" s="477" t="s">
        <v>971</v>
      </c>
      <c r="D70" s="1014" t="s">
        <v>43</v>
      </c>
      <c r="E70" s="1060"/>
      <c r="F70" s="98"/>
      <c r="G70" s="303"/>
      <c r="H70" s="62"/>
      <c r="I70" s="25"/>
      <c r="J70" s="25"/>
      <c r="K70" s="25"/>
    </row>
    <row r="71" spans="1:11" s="26" customFormat="1" ht="15.95" customHeight="1">
      <c r="A71" s="963"/>
      <c r="B71" s="476"/>
      <c r="C71" s="1003"/>
      <c r="D71" s="956"/>
      <c r="E71" s="975" t="s">
        <v>9</v>
      </c>
      <c r="F71" s="1028">
        <v>178</v>
      </c>
      <c r="G71" s="303"/>
      <c r="H71" s="62">
        <f>G71*F71</f>
        <v>0</v>
      </c>
      <c r="I71" s="25"/>
      <c r="J71" s="25"/>
      <c r="K71" s="1112">
        <f>H71</f>
        <v>0</v>
      </c>
    </row>
    <row r="72" spans="1:11" s="26" customFormat="1" ht="15.95" customHeight="1">
      <c r="A72" s="963"/>
      <c r="B72" s="476"/>
      <c r="C72" s="1003"/>
      <c r="D72" s="956"/>
      <c r="E72" s="455"/>
      <c r="F72" s="1037"/>
      <c r="G72" s="303"/>
      <c r="H72" s="62"/>
      <c r="I72" s="25"/>
      <c r="J72" s="25"/>
      <c r="K72" s="25"/>
    </row>
    <row r="73" spans="1:11" s="26" customFormat="1" ht="16.5" customHeight="1">
      <c r="A73" s="963">
        <f>A70+1</f>
        <v>3</v>
      </c>
      <c r="B73" s="476"/>
      <c r="C73" s="477" t="s">
        <v>970</v>
      </c>
      <c r="D73" s="1014" t="s">
        <v>44</v>
      </c>
      <c r="E73" s="1060"/>
      <c r="F73" s="98"/>
      <c r="G73" s="303"/>
      <c r="H73" s="62"/>
      <c r="I73" s="25"/>
      <c r="J73" s="25"/>
      <c r="K73" s="25"/>
    </row>
    <row r="74" spans="1:11" s="26" customFormat="1" ht="15.95" customHeight="1">
      <c r="A74" s="963"/>
      <c r="B74" s="476"/>
      <c r="C74" s="1030" t="s">
        <v>969</v>
      </c>
      <c r="D74" s="956"/>
      <c r="E74" s="975" t="s">
        <v>9</v>
      </c>
      <c r="F74" s="1028">
        <v>350</v>
      </c>
      <c r="G74" s="1245"/>
      <c r="H74" s="1029">
        <f t="shared" ref="H74:H75" si="1">G74*F74</f>
        <v>0</v>
      </c>
      <c r="I74" s="25"/>
      <c r="J74" s="25"/>
      <c r="K74" s="1112">
        <f t="shared" ref="K74:K75" si="2">H74</f>
        <v>0</v>
      </c>
    </row>
    <row r="75" spans="1:11" s="26" customFormat="1" ht="15.95" customHeight="1">
      <c r="A75" s="963"/>
      <c r="B75" s="476"/>
      <c r="C75" s="1030" t="s">
        <v>968</v>
      </c>
      <c r="D75" s="956"/>
      <c r="E75" s="975" t="s">
        <v>9</v>
      </c>
      <c r="F75" s="1028">
        <v>350</v>
      </c>
      <c r="G75" s="1245"/>
      <c r="H75" s="1029">
        <f t="shared" si="1"/>
        <v>0</v>
      </c>
      <c r="I75" s="25"/>
      <c r="J75" s="25"/>
      <c r="K75" s="1112">
        <f t="shared" si="2"/>
        <v>0</v>
      </c>
    </row>
    <row r="76" spans="1:11" s="26" customFormat="1" ht="15.95" customHeight="1">
      <c r="A76" s="963"/>
      <c r="B76" s="476"/>
      <c r="C76" s="1003"/>
      <c r="D76" s="956"/>
      <c r="E76" s="975"/>
      <c r="F76" s="1028"/>
      <c r="G76" s="303"/>
      <c r="H76" s="62"/>
      <c r="I76" s="25"/>
      <c r="J76" s="25"/>
      <c r="K76" s="25"/>
    </row>
    <row r="77" spans="1:11" s="26" customFormat="1" ht="26.25" customHeight="1">
      <c r="A77" s="963">
        <f t="shared" ref="A77" si="3">A73+1</f>
        <v>4</v>
      </c>
      <c r="B77" s="476"/>
      <c r="C77" s="477" t="s">
        <v>999</v>
      </c>
      <c r="D77" s="1014" t="s">
        <v>45</v>
      </c>
      <c r="E77" s="1060"/>
      <c r="F77" s="98"/>
      <c r="G77" s="303"/>
      <c r="H77" s="62"/>
      <c r="I77" s="25"/>
      <c r="J77" s="25"/>
      <c r="K77" s="25"/>
    </row>
    <row r="78" spans="1:11" s="26" customFormat="1" ht="15.95" customHeight="1">
      <c r="A78" s="963"/>
      <c r="B78" s="476"/>
      <c r="C78" s="1003"/>
      <c r="D78" s="1014"/>
      <c r="E78" s="975" t="s">
        <v>2</v>
      </c>
      <c r="F78" s="1122">
        <v>30</v>
      </c>
      <c r="G78" s="856"/>
      <c r="H78" s="624">
        <f t="shared" ref="H78" si="4">G78*F78</f>
        <v>0</v>
      </c>
      <c r="I78" s="25"/>
      <c r="J78" s="25"/>
      <c r="K78" s="1112">
        <f>H78</f>
        <v>0</v>
      </c>
    </row>
    <row r="79" spans="1:11" s="26" customFormat="1" ht="15.95" customHeight="1">
      <c r="A79" s="963"/>
      <c r="B79" s="476"/>
      <c r="C79" s="1003"/>
      <c r="D79" s="956"/>
      <c r="E79" s="975"/>
      <c r="F79" s="1122"/>
      <c r="G79" s="303"/>
      <c r="H79" s="62"/>
      <c r="I79" s="25"/>
      <c r="J79" s="25"/>
      <c r="K79" s="25"/>
    </row>
    <row r="80" spans="1:11" s="26" customFormat="1" ht="39.950000000000003" customHeight="1">
      <c r="A80" s="963">
        <f>A77+1</f>
        <v>5</v>
      </c>
      <c r="B80" s="476"/>
      <c r="C80" s="477" t="s">
        <v>967</v>
      </c>
      <c r="D80" s="1014" t="s">
        <v>46</v>
      </c>
      <c r="E80" s="1060"/>
      <c r="F80" s="1119"/>
      <c r="G80" s="303"/>
      <c r="H80" s="62"/>
      <c r="I80" s="25"/>
      <c r="J80" s="25"/>
      <c r="K80" s="25"/>
    </row>
    <row r="81" spans="1:11" s="26" customFormat="1" ht="12.95" customHeight="1">
      <c r="A81" s="963"/>
      <c r="B81" s="476"/>
      <c r="C81" s="1003" t="s">
        <v>966</v>
      </c>
      <c r="D81" s="956"/>
      <c r="E81" s="975" t="s">
        <v>2</v>
      </c>
      <c r="F81" s="1122">
        <v>11</v>
      </c>
      <c r="G81" s="856"/>
      <c r="H81" s="624">
        <f t="shared" ref="H81:H82" si="5">G81*F81</f>
        <v>0</v>
      </c>
      <c r="I81" s="25"/>
      <c r="J81" s="25"/>
      <c r="K81" s="1112">
        <f t="shared" ref="K81:K82" si="6">H81</f>
        <v>0</v>
      </c>
    </row>
    <row r="82" spans="1:11" s="26" customFormat="1" ht="12.95" customHeight="1">
      <c r="A82" s="963"/>
      <c r="B82" s="476"/>
      <c r="C82" s="1003" t="s">
        <v>965</v>
      </c>
      <c r="D82" s="956"/>
      <c r="E82" s="975" t="s">
        <v>2</v>
      </c>
      <c r="F82" s="1122">
        <v>2</v>
      </c>
      <c r="G82" s="856"/>
      <c r="H82" s="624">
        <f t="shared" si="5"/>
        <v>0</v>
      </c>
      <c r="I82" s="25"/>
      <c r="J82" s="25"/>
      <c r="K82" s="1112">
        <f t="shared" si="6"/>
        <v>0</v>
      </c>
    </row>
    <row r="83" spans="1:11" s="26" customFormat="1" ht="12.95" customHeight="1">
      <c r="A83" s="963"/>
      <c r="B83" s="476"/>
      <c r="C83" s="477"/>
      <c r="D83" s="1014"/>
      <c r="E83" s="1060"/>
      <c r="F83" s="1119"/>
      <c r="G83" s="303"/>
      <c r="H83" s="62"/>
      <c r="I83" s="25"/>
      <c r="J83" s="25"/>
      <c r="K83" s="25"/>
    </row>
    <row r="84" spans="1:11" s="26" customFormat="1" ht="39.950000000000003" customHeight="1">
      <c r="A84" s="963">
        <f>A80+1</f>
        <v>6</v>
      </c>
      <c r="B84" s="476"/>
      <c r="C84" s="477" t="s">
        <v>964</v>
      </c>
      <c r="D84" s="1014" t="s">
        <v>364</v>
      </c>
      <c r="E84" s="1060"/>
      <c r="F84" s="1119"/>
      <c r="G84" s="303"/>
      <c r="H84" s="62"/>
      <c r="I84" s="25"/>
      <c r="J84" s="25"/>
      <c r="K84" s="25"/>
    </row>
    <row r="85" spans="1:11" s="26" customFormat="1" ht="12.95" customHeight="1">
      <c r="A85" s="963"/>
      <c r="B85" s="476"/>
      <c r="C85" s="1003" t="s">
        <v>963</v>
      </c>
      <c r="D85" s="956"/>
      <c r="E85" s="975" t="s">
        <v>2</v>
      </c>
      <c r="F85" s="1122">
        <v>1</v>
      </c>
      <c r="G85" s="856"/>
      <c r="H85" s="624">
        <f t="shared" ref="H85" si="7">G85*F85</f>
        <v>0</v>
      </c>
      <c r="I85" s="25"/>
      <c r="J85" s="25"/>
      <c r="K85" s="1112">
        <f>H85</f>
        <v>0</v>
      </c>
    </row>
    <row r="86" spans="1:11" s="26" customFormat="1" ht="12.95" customHeight="1">
      <c r="A86" s="963"/>
      <c r="B86" s="476"/>
      <c r="C86" s="477"/>
      <c r="D86" s="1014"/>
      <c r="E86" s="1060"/>
      <c r="F86" s="1119"/>
      <c r="G86" s="303"/>
      <c r="H86" s="62"/>
      <c r="I86" s="25"/>
      <c r="J86" s="25"/>
      <c r="K86" s="25"/>
    </row>
    <row r="87" spans="1:11" s="26" customFormat="1" ht="39.75" customHeight="1">
      <c r="A87" s="963">
        <f t="shared" ref="A87" si="8">A84+1</f>
        <v>7</v>
      </c>
      <c r="B87" s="476"/>
      <c r="C87" s="477" t="s">
        <v>962</v>
      </c>
      <c r="D87" s="1014" t="s">
        <v>365</v>
      </c>
      <c r="E87" s="1060"/>
      <c r="F87" s="1119"/>
      <c r="G87" s="303"/>
      <c r="H87" s="62"/>
      <c r="I87" s="25"/>
      <c r="J87" s="25"/>
      <c r="K87" s="25"/>
    </row>
    <row r="88" spans="1:11" s="26" customFormat="1" ht="12.95" customHeight="1">
      <c r="A88" s="963"/>
      <c r="B88" s="476"/>
      <c r="C88" s="1003" t="s">
        <v>961</v>
      </c>
      <c r="D88" s="956"/>
      <c r="E88" s="975" t="s">
        <v>2</v>
      </c>
      <c r="F88" s="1122">
        <v>1</v>
      </c>
      <c r="G88" s="856"/>
      <c r="H88" s="624">
        <f t="shared" ref="H88" si="9">G88*F88</f>
        <v>0</v>
      </c>
      <c r="I88" s="25"/>
      <c r="J88" s="25"/>
      <c r="K88" s="1112">
        <f>H88</f>
        <v>0</v>
      </c>
    </row>
    <row r="89" spans="1:11" s="26" customFormat="1" ht="12.95" customHeight="1">
      <c r="A89" s="963"/>
      <c r="B89" s="476"/>
      <c r="C89" s="1003"/>
      <c r="D89" s="956"/>
      <c r="E89" s="975"/>
      <c r="F89" s="1122"/>
      <c r="G89" s="303"/>
      <c r="H89" s="62"/>
      <c r="I89" s="25"/>
      <c r="J89" s="25"/>
      <c r="K89" s="25"/>
    </row>
    <row r="90" spans="1:11" s="26" customFormat="1" ht="39.75" customHeight="1">
      <c r="A90" s="963">
        <f t="shared" ref="A90" si="10">A87+1</f>
        <v>8</v>
      </c>
      <c r="B90" s="476"/>
      <c r="C90" s="477" t="s">
        <v>960</v>
      </c>
      <c r="D90" s="1014" t="s">
        <v>361</v>
      </c>
      <c r="E90" s="1060"/>
      <c r="F90" s="1119"/>
      <c r="G90" s="303"/>
      <c r="H90" s="62"/>
      <c r="I90" s="25"/>
      <c r="J90" s="25"/>
      <c r="K90" s="25"/>
    </row>
    <row r="91" spans="1:11" s="26" customFormat="1" ht="12.95" customHeight="1">
      <c r="A91" s="963"/>
      <c r="B91" s="476"/>
      <c r="C91" s="1003" t="s">
        <v>953</v>
      </c>
      <c r="D91" s="1014"/>
      <c r="E91" s="975" t="s">
        <v>2</v>
      </c>
      <c r="F91" s="1122">
        <v>1</v>
      </c>
      <c r="G91" s="856"/>
      <c r="H91" s="624">
        <f t="shared" ref="H91:H93" si="11">G91*F91</f>
        <v>0</v>
      </c>
      <c r="I91" s="25"/>
      <c r="J91" s="25"/>
      <c r="K91" s="1112">
        <f t="shared" ref="K91:K94" si="12">H91</f>
        <v>0</v>
      </c>
    </row>
    <row r="92" spans="1:11" s="26" customFormat="1" ht="12.95" customHeight="1">
      <c r="A92" s="963"/>
      <c r="B92" s="476"/>
      <c r="C92" s="1003" t="s">
        <v>952</v>
      </c>
      <c r="D92" s="1014"/>
      <c r="E92" s="975" t="s">
        <v>2</v>
      </c>
      <c r="F92" s="1122">
        <v>1</v>
      </c>
      <c r="G92" s="856"/>
      <c r="H92" s="624">
        <f t="shared" si="11"/>
        <v>0</v>
      </c>
      <c r="I92" s="25"/>
      <c r="J92" s="25"/>
      <c r="K92" s="1112">
        <f t="shared" si="12"/>
        <v>0</v>
      </c>
    </row>
    <row r="93" spans="1:11" s="26" customFormat="1" ht="12.95" customHeight="1">
      <c r="A93" s="963"/>
      <c r="B93" s="476"/>
      <c r="C93" s="1003" t="s">
        <v>951</v>
      </c>
      <c r="D93" s="1014"/>
      <c r="E93" s="975" t="s">
        <v>2</v>
      </c>
      <c r="F93" s="1122">
        <v>1</v>
      </c>
      <c r="G93" s="856"/>
      <c r="H93" s="624">
        <f t="shared" si="11"/>
        <v>0</v>
      </c>
      <c r="I93" s="25"/>
      <c r="J93" s="25"/>
      <c r="K93" s="1112">
        <f t="shared" si="12"/>
        <v>0</v>
      </c>
    </row>
    <row r="94" spans="1:11" s="26" customFormat="1" ht="12.95" customHeight="1">
      <c r="A94" s="963"/>
      <c r="B94" s="476"/>
      <c r="C94" s="17"/>
      <c r="D94" s="481"/>
      <c r="E94" s="17"/>
      <c r="F94" s="1128"/>
      <c r="G94" s="1246"/>
      <c r="H94" s="17"/>
      <c r="I94" s="25"/>
      <c r="J94" s="25"/>
      <c r="K94" s="1112">
        <f t="shared" si="12"/>
        <v>0</v>
      </c>
    </row>
    <row r="95" spans="1:11" s="26" customFormat="1" ht="38.25" customHeight="1">
      <c r="A95" s="963">
        <f>A90+1</f>
        <v>9</v>
      </c>
      <c r="B95" s="476"/>
      <c r="C95" s="477" t="s">
        <v>959</v>
      </c>
      <c r="D95" s="1014" t="s">
        <v>363</v>
      </c>
      <c r="E95" s="1060"/>
      <c r="F95" s="1119"/>
      <c r="G95" s="303"/>
      <c r="H95" s="62"/>
      <c r="I95" s="25"/>
      <c r="J95" s="25"/>
      <c r="K95" s="25"/>
    </row>
    <row r="96" spans="1:11" s="26" customFormat="1" ht="12.95" customHeight="1">
      <c r="A96" s="963"/>
      <c r="B96" s="476"/>
      <c r="C96" s="1003" t="s">
        <v>958</v>
      </c>
      <c r="D96" s="956"/>
      <c r="E96" s="975" t="s">
        <v>2</v>
      </c>
      <c r="F96" s="1122">
        <v>2</v>
      </c>
      <c r="G96" s="856"/>
      <c r="H96" s="624">
        <f t="shared" ref="H96" si="13">G96*F96</f>
        <v>0</v>
      </c>
      <c r="I96" s="25"/>
      <c r="J96" s="25"/>
      <c r="K96" s="1112">
        <f>H96</f>
        <v>0</v>
      </c>
    </row>
    <row r="97" spans="1:11" s="26" customFormat="1" ht="12.95" customHeight="1">
      <c r="A97" s="963"/>
      <c r="B97" s="476"/>
      <c r="C97" s="1003"/>
      <c r="D97" s="956"/>
      <c r="E97" s="975"/>
      <c r="F97" s="1122"/>
      <c r="G97" s="856"/>
      <c r="H97" s="624"/>
      <c r="I97" s="25"/>
      <c r="J97" s="25"/>
      <c r="K97" s="25"/>
    </row>
    <row r="98" spans="1:11" s="26" customFormat="1" ht="39.950000000000003" customHeight="1">
      <c r="A98" s="963">
        <f>A95+1</f>
        <v>10</v>
      </c>
      <c r="B98" s="476"/>
      <c r="C98" s="477" t="s">
        <v>957</v>
      </c>
      <c r="D98" s="1014" t="s">
        <v>362</v>
      </c>
      <c r="E98" s="975"/>
      <c r="F98" s="1122"/>
      <c r="G98" s="856"/>
      <c r="H98" s="624"/>
      <c r="I98" s="25"/>
      <c r="J98" s="25"/>
      <c r="K98" s="25"/>
    </row>
    <row r="99" spans="1:11" s="26" customFormat="1" ht="12.95" customHeight="1">
      <c r="A99" s="963"/>
      <c r="B99" s="476"/>
      <c r="C99" s="1003" t="s">
        <v>955</v>
      </c>
      <c r="D99" s="1014"/>
      <c r="E99" s="975" t="s">
        <v>2</v>
      </c>
      <c r="F99" s="1122">
        <v>1</v>
      </c>
      <c r="G99" s="856"/>
      <c r="H99" s="624">
        <f t="shared" ref="H99:H100" si="14">G99*F99</f>
        <v>0</v>
      </c>
      <c r="I99" s="25"/>
      <c r="J99" s="25"/>
      <c r="K99" s="1112">
        <f t="shared" ref="K99:K100" si="15">H99</f>
        <v>0</v>
      </c>
    </row>
    <row r="100" spans="1:11" s="26" customFormat="1" ht="12.95" customHeight="1">
      <c r="A100" s="963"/>
      <c r="B100" s="476"/>
      <c r="C100" s="1003" t="s">
        <v>954</v>
      </c>
      <c r="D100" s="1014"/>
      <c r="E100" s="975" t="s">
        <v>2</v>
      </c>
      <c r="F100" s="1122">
        <v>1</v>
      </c>
      <c r="G100" s="856"/>
      <c r="H100" s="624">
        <f t="shared" si="14"/>
        <v>0</v>
      </c>
      <c r="I100" s="25"/>
      <c r="J100" s="25"/>
      <c r="K100" s="1112">
        <f t="shared" si="15"/>
        <v>0</v>
      </c>
    </row>
    <row r="101" spans="1:11" s="26" customFormat="1" ht="12.95" customHeight="1">
      <c r="A101" s="963"/>
      <c r="B101" s="476"/>
      <c r="C101" s="477"/>
      <c r="D101" s="1014"/>
      <c r="E101" s="975"/>
      <c r="F101" s="1122"/>
      <c r="G101" s="856"/>
      <c r="H101" s="624"/>
      <c r="I101" s="25"/>
      <c r="J101" s="25"/>
      <c r="K101" s="25"/>
    </row>
    <row r="102" spans="1:11" s="26" customFormat="1" ht="54.95" customHeight="1">
      <c r="A102" s="963">
        <f>A98+1</f>
        <v>11</v>
      </c>
      <c r="B102" s="476"/>
      <c r="C102" s="103" t="s">
        <v>950</v>
      </c>
      <c r="D102" s="1014" t="s">
        <v>956</v>
      </c>
      <c r="E102" s="975"/>
      <c r="F102" s="1122"/>
      <c r="G102" s="303"/>
      <c r="H102" s="62"/>
      <c r="I102" s="25"/>
      <c r="J102" s="25"/>
      <c r="K102" s="25"/>
    </row>
    <row r="103" spans="1:11" s="26" customFormat="1" ht="12.75" customHeight="1">
      <c r="A103" s="963"/>
      <c r="B103" s="476"/>
      <c r="C103" s="54" t="s">
        <v>949</v>
      </c>
      <c r="D103" s="43"/>
      <c r="E103" s="975" t="s">
        <v>2</v>
      </c>
      <c r="F103" s="1122">
        <v>1</v>
      </c>
      <c r="G103" s="303"/>
      <c r="H103" s="624">
        <f t="shared" ref="H103" si="16">G103*F103</f>
        <v>0</v>
      </c>
      <c r="I103" s="25"/>
      <c r="J103" s="25"/>
      <c r="K103" s="1112">
        <f>H103</f>
        <v>0</v>
      </c>
    </row>
    <row r="104" spans="1:11" s="26" customFormat="1" ht="12.75" customHeight="1">
      <c r="A104" s="963"/>
      <c r="B104" s="476"/>
      <c r="C104" s="13"/>
      <c r="D104" s="43"/>
      <c r="E104" s="975"/>
      <c r="F104" s="1122"/>
      <c r="G104" s="856"/>
      <c r="H104" s="624"/>
      <c r="I104" s="25"/>
      <c r="J104" s="25"/>
      <c r="K104" s="25"/>
    </row>
    <row r="105" spans="1:11" s="26" customFormat="1" ht="27.75" customHeight="1">
      <c r="A105" s="963">
        <f>A102+1</f>
        <v>12</v>
      </c>
      <c r="B105" s="476"/>
      <c r="C105" s="477" t="s">
        <v>947</v>
      </c>
      <c r="D105" s="956" t="s">
        <v>948</v>
      </c>
      <c r="E105" s="975"/>
      <c r="F105" s="1122"/>
      <c r="G105" s="856"/>
      <c r="H105" s="624"/>
      <c r="I105" s="25"/>
      <c r="J105" s="25"/>
      <c r="K105" s="25"/>
    </row>
    <row r="106" spans="1:11" s="26" customFormat="1" ht="12.75" customHeight="1">
      <c r="A106" s="963"/>
      <c r="B106" s="476"/>
      <c r="C106" s="1003" t="s">
        <v>946</v>
      </c>
      <c r="D106" s="454" t="s">
        <v>366</v>
      </c>
      <c r="E106" s="975" t="s">
        <v>2</v>
      </c>
      <c r="F106" s="1122">
        <v>1</v>
      </c>
      <c r="G106" s="856"/>
      <c r="H106" s="624">
        <f t="shared" ref="H106:H117" si="17">G106*F106</f>
        <v>0</v>
      </c>
      <c r="I106" s="25"/>
      <c r="J106" s="25"/>
      <c r="K106" s="1112">
        <f t="shared" ref="K106:K116" si="18">H106</f>
        <v>0</v>
      </c>
    </row>
    <row r="107" spans="1:11" s="26" customFormat="1" ht="12.75" customHeight="1">
      <c r="A107" s="963"/>
      <c r="B107" s="476"/>
      <c r="C107" s="1003" t="s">
        <v>945</v>
      </c>
      <c r="D107" s="454" t="s">
        <v>366</v>
      </c>
      <c r="E107" s="975" t="s">
        <v>2</v>
      </c>
      <c r="F107" s="1122">
        <v>1</v>
      </c>
      <c r="G107" s="856"/>
      <c r="H107" s="624">
        <f t="shared" si="17"/>
        <v>0</v>
      </c>
      <c r="I107" s="25"/>
      <c r="J107" s="25"/>
      <c r="K107" s="1112">
        <f t="shared" si="18"/>
        <v>0</v>
      </c>
    </row>
    <row r="108" spans="1:11" s="26" customFormat="1" ht="12.75" customHeight="1">
      <c r="A108" s="963"/>
      <c r="B108" s="476"/>
      <c r="C108" s="1003" t="s">
        <v>944</v>
      </c>
      <c r="D108" s="454" t="s">
        <v>366</v>
      </c>
      <c r="E108" s="975" t="s">
        <v>2</v>
      </c>
      <c r="F108" s="1122">
        <v>1</v>
      </c>
      <c r="G108" s="856"/>
      <c r="H108" s="624">
        <f t="shared" si="17"/>
        <v>0</v>
      </c>
      <c r="I108" s="25"/>
      <c r="J108" s="25"/>
      <c r="K108" s="1112">
        <f t="shared" si="18"/>
        <v>0</v>
      </c>
    </row>
    <row r="109" spans="1:11" s="26" customFormat="1" ht="12.75" customHeight="1">
      <c r="A109" s="963"/>
      <c r="B109" s="476"/>
      <c r="C109" s="1003" t="s">
        <v>943</v>
      </c>
      <c r="D109" s="454" t="s">
        <v>366</v>
      </c>
      <c r="E109" s="975" t="s">
        <v>2</v>
      </c>
      <c r="F109" s="1122">
        <v>1</v>
      </c>
      <c r="G109" s="856"/>
      <c r="H109" s="624">
        <f t="shared" si="17"/>
        <v>0</v>
      </c>
      <c r="I109" s="25"/>
      <c r="J109" s="25"/>
      <c r="K109" s="1112">
        <f t="shared" si="18"/>
        <v>0</v>
      </c>
    </row>
    <row r="110" spans="1:11" s="26" customFormat="1" ht="12.75" customHeight="1">
      <c r="A110" s="963"/>
      <c r="B110" s="476"/>
      <c r="C110" s="1003" t="s">
        <v>942</v>
      </c>
      <c r="D110" s="454" t="s">
        <v>360</v>
      </c>
      <c r="E110" s="975" t="s">
        <v>2</v>
      </c>
      <c r="F110" s="1122">
        <v>1</v>
      </c>
      <c r="G110" s="856"/>
      <c r="H110" s="624">
        <f t="shared" si="17"/>
        <v>0</v>
      </c>
      <c r="I110" s="25"/>
      <c r="J110" s="25"/>
      <c r="K110" s="1112">
        <f t="shared" si="18"/>
        <v>0</v>
      </c>
    </row>
    <row r="111" spans="1:11" s="26" customFormat="1" ht="12.75" customHeight="1">
      <c r="A111" s="963"/>
      <c r="B111" s="476"/>
      <c r="C111" s="1003" t="s">
        <v>941</v>
      </c>
      <c r="D111" s="454" t="s">
        <v>360</v>
      </c>
      <c r="E111" s="975" t="s">
        <v>2</v>
      </c>
      <c r="F111" s="1122">
        <v>1</v>
      </c>
      <c r="G111" s="856"/>
      <c r="H111" s="624">
        <f t="shared" si="17"/>
        <v>0</v>
      </c>
      <c r="I111" s="25"/>
      <c r="J111" s="25"/>
      <c r="K111" s="1112">
        <f t="shared" si="18"/>
        <v>0</v>
      </c>
    </row>
    <row r="112" spans="1:11" s="26" customFormat="1" ht="12.75" customHeight="1">
      <c r="A112" s="963"/>
      <c r="B112" s="476"/>
      <c r="C112" s="1003" t="s">
        <v>940</v>
      </c>
      <c r="D112" s="454" t="s">
        <v>939</v>
      </c>
      <c r="E112" s="975" t="s">
        <v>2</v>
      </c>
      <c r="F112" s="1122">
        <v>2</v>
      </c>
      <c r="G112" s="856"/>
      <c r="H112" s="624">
        <f t="shared" si="17"/>
        <v>0</v>
      </c>
      <c r="I112" s="25"/>
      <c r="J112" s="25"/>
      <c r="K112" s="1112">
        <f t="shared" si="18"/>
        <v>0</v>
      </c>
    </row>
    <row r="113" spans="1:11" s="26" customFormat="1" ht="12.75" customHeight="1">
      <c r="A113" s="963"/>
      <c r="B113" s="476"/>
      <c r="C113" s="1003" t="s">
        <v>938</v>
      </c>
      <c r="D113" s="454" t="s">
        <v>360</v>
      </c>
      <c r="E113" s="975" t="s">
        <v>2</v>
      </c>
      <c r="F113" s="1122">
        <v>1</v>
      </c>
      <c r="G113" s="856"/>
      <c r="H113" s="624">
        <f t="shared" si="17"/>
        <v>0</v>
      </c>
      <c r="I113" s="25"/>
      <c r="J113" s="25"/>
      <c r="K113" s="1112">
        <f t="shared" si="18"/>
        <v>0</v>
      </c>
    </row>
    <row r="114" spans="1:11" s="26" customFormat="1" ht="12.75" customHeight="1">
      <c r="A114" s="963"/>
      <c r="B114" s="476"/>
      <c r="C114" s="1003" t="s">
        <v>937</v>
      </c>
      <c r="D114" s="454" t="s">
        <v>933</v>
      </c>
      <c r="E114" s="975" t="s">
        <v>2</v>
      </c>
      <c r="F114" s="1122">
        <v>1</v>
      </c>
      <c r="G114" s="856"/>
      <c r="H114" s="624">
        <f t="shared" si="17"/>
        <v>0</v>
      </c>
      <c r="I114" s="25"/>
      <c r="J114" s="25"/>
      <c r="K114" s="1112">
        <f t="shared" si="18"/>
        <v>0</v>
      </c>
    </row>
    <row r="115" spans="1:11" s="26" customFormat="1" ht="12.75" customHeight="1">
      <c r="A115" s="963"/>
      <c r="B115" s="476"/>
      <c r="C115" s="1003" t="s">
        <v>936</v>
      </c>
      <c r="D115" s="454" t="s">
        <v>933</v>
      </c>
      <c r="E115" s="975" t="s">
        <v>2</v>
      </c>
      <c r="F115" s="1122">
        <v>2</v>
      </c>
      <c r="G115" s="856"/>
      <c r="H115" s="624">
        <f t="shared" si="17"/>
        <v>0</v>
      </c>
      <c r="I115" s="25"/>
      <c r="J115" s="25"/>
      <c r="K115" s="1112">
        <f t="shared" si="18"/>
        <v>0</v>
      </c>
    </row>
    <row r="116" spans="1:11" s="26" customFormat="1" ht="12.75" customHeight="1">
      <c r="A116" s="963"/>
      <c r="B116" s="476"/>
      <c r="C116" s="1003" t="s">
        <v>935</v>
      </c>
      <c r="D116" s="454" t="s">
        <v>933</v>
      </c>
      <c r="E116" s="975" t="s">
        <v>2</v>
      </c>
      <c r="F116" s="1122">
        <v>1</v>
      </c>
      <c r="G116" s="856"/>
      <c r="H116" s="624">
        <f t="shared" si="17"/>
        <v>0</v>
      </c>
      <c r="I116" s="25"/>
      <c r="J116" s="25"/>
      <c r="K116" s="1112">
        <f t="shared" si="18"/>
        <v>0</v>
      </c>
    </row>
    <row r="117" spans="1:11" s="26" customFormat="1" ht="12.75" customHeight="1">
      <c r="A117" s="963"/>
      <c r="B117" s="476"/>
      <c r="C117" s="1003" t="s">
        <v>934</v>
      </c>
      <c r="D117" s="454" t="s">
        <v>933</v>
      </c>
      <c r="E117" s="975" t="s">
        <v>2</v>
      </c>
      <c r="F117" s="1122">
        <v>1</v>
      </c>
      <c r="G117" s="856"/>
      <c r="H117" s="624">
        <f t="shared" si="17"/>
        <v>0</v>
      </c>
      <c r="I117" s="25"/>
      <c r="J117" s="25"/>
      <c r="K117" s="1112">
        <f>H117</f>
        <v>0</v>
      </c>
    </row>
    <row r="118" spans="1:11" s="26" customFormat="1" ht="12.75" customHeight="1">
      <c r="A118" s="963"/>
      <c r="B118" s="476"/>
      <c r="C118" s="1003"/>
      <c r="D118" s="454"/>
      <c r="E118" s="975"/>
      <c r="F118" s="1122"/>
      <c r="G118" s="856"/>
      <c r="H118" s="624"/>
      <c r="I118" s="25"/>
      <c r="J118" s="25"/>
      <c r="K118" s="25"/>
    </row>
    <row r="119" spans="1:11" s="472" customFormat="1" ht="53.25" customHeight="1">
      <c r="A119" s="963">
        <f>A105+1</f>
        <v>13</v>
      </c>
      <c r="B119" s="476"/>
      <c r="C119" s="477" t="s">
        <v>1021</v>
      </c>
      <c r="D119" s="970" t="s">
        <v>1015</v>
      </c>
      <c r="E119" s="455"/>
      <c r="F119" s="1122"/>
      <c r="G119" s="856"/>
      <c r="H119" s="1038"/>
      <c r="I119" s="1113"/>
      <c r="J119" s="1113"/>
      <c r="K119" s="1113"/>
    </row>
    <row r="120" spans="1:11" s="472" customFormat="1" ht="15.95" customHeight="1">
      <c r="A120" s="480"/>
      <c r="B120" s="476"/>
      <c r="C120" s="976" t="s">
        <v>919</v>
      </c>
      <c r="D120" s="1039"/>
      <c r="E120" s="975" t="s">
        <v>2</v>
      </c>
      <c r="F120" s="1122">
        <v>2</v>
      </c>
      <c r="G120" s="856"/>
      <c r="H120" s="1038">
        <f>G120*F120</f>
        <v>0</v>
      </c>
      <c r="I120" s="1113"/>
      <c r="J120" s="1113"/>
      <c r="K120" s="1112">
        <f>H120</f>
        <v>0</v>
      </c>
    </row>
    <row r="121" spans="1:11" s="472" customFormat="1" ht="15.95" customHeight="1">
      <c r="A121" s="963"/>
      <c r="B121" s="476"/>
      <c r="C121" s="1003"/>
      <c r="D121" s="956"/>
      <c r="E121" s="455"/>
      <c r="F121" s="1122"/>
      <c r="G121" s="856"/>
      <c r="H121" s="1038"/>
      <c r="I121" s="1113"/>
      <c r="J121" s="1113"/>
      <c r="K121" s="1113"/>
    </row>
    <row r="122" spans="1:11" s="472" customFormat="1" ht="53.25" customHeight="1">
      <c r="A122" s="963">
        <f>A119+1</f>
        <v>14</v>
      </c>
      <c r="B122" s="476"/>
      <c r="C122" s="477" t="s">
        <v>1025</v>
      </c>
      <c r="D122" s="970" t="s">
        <v>1016</v>
      </c>
      <c r="E122" s="455"/>
      <c r="F122" s="1122"/>
      <c r="G122" s="856"/>
      <c r="H122" s="1038"/>
      <c r="I122" s="1113"/>
      <c r="J122" s="1113"/>
      <c r="K122" s="1113"/>
    </row>
    <row r="123" spans="1:11" s="26" customFormat="1" ht="15.95" customHeight="1">
      <c r="A123" s="963"/>
      <c r="B123" s="476"/>
      <c r="C123" s="477"/>
      <c r="D123" s="970"/>
      <c r="E123" s="975" t="s">
        <v>2</v>
      </c>
      <c r="F123" s="1122">
        <v>1</v>
      </c>
      <c r="G123" s="856"/>
      <c r="H123" s="1038">
        <f>G123*F123</f>
        <v>0</v>
      </c>
      <c r="I123" s="25"/>
      <c r="J123" s="25"/>
      <c r="K123" s="1112">
        <f>H123</f>
        <v>0</v>
      </c>
    </row>
    <row r="124" spans="1:11" s="472" customFormat="1" ht="15.95" customHeight="1">
      <c r="A124" s="480"/>
      <c r="B124" s="476"/>
      <c r="C124" s="1003"/>
      <c r="D124" s="956"/>
      <c r="E124" s="455"/>
      <c r="F124" s="1122"/>
      <c r="G124" s="856"/>
      <c r="H124" s="1038"/>
      <c r="I124" s="1113"/>
      <c r="J124" s="1113"/>
      <c r="K124" s="1113"/>
    </row>
    <row r="125" spans="1:11" s="472" customFormat="1" ht="60" customHeight="1">
      <c r="A125" s="963">
        <f>A122+1</f>
        <v>15</v>
      </c>
      <c r="B125" s="476"/>
      <c r="C125" s="477" t="s">
        <v>1022</v>
      </c>
      <c r="D125" s="970" t="s">
        <v>1017</v>
      </c>
      <c r="E125" s="455"/>
      <c r="F125" s="1122"/>
      <c r="G125" s="856"/>
      <c r="H125" s="1038"/>
      <c r="I125" s="1113"/>
      <c r="J125" s="1113"/>
      <c r="K125" s="1113"/>
    </row>
    <row r="126" spans="1:11" s="472" customFormat="1" ht="15.95" customHeight="1">
      <c r="A126" s="963"/>
      <c r="B126" s="476"/>
      <c r="C126" s="976" t="s">
        <v>918</v>
      </c>
      <c r="D126" s="1039"/>
      <c r="E126" s="975" t="s">
        <v>2</v>
      </c>
      <c r="F126" s="1122">
        <v>1</v>
      </c>
      <c r="G126" s="856"/>
      <c r="H126" s="1040">
        <f t="shared" ref="H126:H133" si="19">G126*F126</f>
        <v>0</v>
      </c>
      <c r="I126" s="1113"/>
      <c r="J126" s="1113"/>
      <c r="K126" s="1112">
        <f t="shared" ref="K126:K133" si="20">H126</f>
        <v>0</v>
      </c>
    </row>
    <row r="127" spans="1:11" s="472" customFormat="1" ht="15.95" customHeight="1">
      <c r="A127" s="963"/>
      <c r="B127" s="476"/>
      <c r="C127" s="976" t="s">
        <v>917</v>
      </c>
      <c r="D127" s="1039"/>
      <c r="E127" s="975" t="s">
        <v>2</v>
      </c>
      <c r="F127" s="1122">
        <v>1</v>
      </c>
      <c r="G127" s="856"/>
      <c r="H127" s="1040">
        <f t="shared" si="19"/>
        <v>0</v>
      </c>
      <c r="I127" s="1113"/>
      <c r="J127" s="1113"/>
      <c r="K127" s="1112">
        <f t="shared" si="20"/>
        <v>0</v>
      </c>
    </row>
    <row r="128" spans="1:11" s="472" customFormat="1" ht="15.95" customHeight="1">
      <c r="A128" s="963"/>
      <c r="B128" s="476"/>
      <c r="C128" s="976" t="s">
        <v>916</v>
      </c>
      <c r="D128" s="1039"/>
      <c r="E128" s="975" t="s">
        <v>2</v>
      </c>
      <c r="F128" s="1122">
        <v>1</v>
      </c>
      <c r="G128" s="856"/>
      <c r="H128" s="1040">
        <f t="shared" si="19"/>
        <v>0</v>
      </c>
      <c r="I128" s="1113"/>
      <c r="J128" s="1113"/>
      <c r="K128" s="1112">
        <f t="shared" si="20"/>
        <v>0</v>
      </c>
    </row>
    <row r="129" spans="1:12" s="472" customFormat="1" ht="15.95" customHeight="1">
      <c r="A129" s="963"/>
      <c r="B129" s="476"/>
      <c r="C129" s="976" t="s">
        <v>915</v>
      </c>
      <c r="D129" s="1039"/>
      <c r="E129" s="975" t="s">
        <v>2</v>
      </c>
      <c r="F129" s="1122">
        <v>1</v>
      </c>
      <c r="G129" s="856"/>
      <c r="H129" s="1040">
        <f t="shared" si="19"/>
        <v>0</v>
      </c>
      <c r="I129" s="1113"/>
      <c r="J129" s="1113"/>
      <c r="K129" s="1112">
        <f t="shared" si="20"/>
        <v>0</v>
      </c>
    </row>
    <row r="130" spans="1:12" s="472" customFormat="1" ht="15.95" customHeight="1">
      <c r="A130" s="963"/>
      <c r="B130" s="476"/>
      <c r="C130" s="976" t="s">
        <v>914</v>
      </c>
      <c r="D130" s="1039"/>
      <c r="E130" s="975" t="s">
        <v>2</v>
      </c>
      <c r="F130" s="1122">
        <v>1</v>
      </c>
      <c r="G130" s="856"/>
      <c r="H130" s="1040">
        <f t="shared" si="19"/>
        <v>0</v>
      </c>
      <c r="I130" s="1113"/>
      <c r="J130" s="1113"/>
      <c r="K130" s="1112">
        <f t="shared" si="20"/>
        <v>0</v>
      </c>
    </row>
    <row r="131" spans="1:12" s="472" customFormat="1" ht="15.95" customHeight="1">
      <c r="A131" s="963"/>
      <c r="B131" s="476"/>
      <c r="C131" s="976" t="s">
        <v>913</v>
      </c>
      <c r="D131" s="1039"/>
      <c r="E131" s="975" t="s">
        <v>2</v>
      </c>
      <c r="F131" s="1122">
        <v>1</v>
      </c>
      <c r="G131" s="856"/>
      <c r="H131" s="1040">
        <f t="shared" si="19"/>
        <v>0</v>
      </c>
      <c r="I131" s="1113"/>
      <c r="J131" s="1113"/>
      <c r="K131" s="1112">
        <f t="shared" si="20"/>
        <v>0</v>
      </c>
    </row>
    <row r="132" spans="1:12" s="472" customFormat="1" ht="15.95" customHeight="1">
      <c r="A132" s="963"/>
      <c r="B132" s="476"/>
      <c r="C132" s="976" t="s">
        <v>912</v>
      </c>
      <c r="D132" s="1039"/>
      <c r="E132" s="975" t="s">
        <v>2</v>
      </c>
      <c r="F132" s="1122">
        <v>1</v>
      </c>
      <c r="G132" s="856"/>
      <c r="H132" s="1040">
        <f t="shared" si="19"/>
        <v>0</v>
      </c>
      <c r="I132" s="1113"/>
      <c r="J132" s="1113"/>
      <c r="K132" s="1112">
        <f t="shared" si="20"/>
        <v>0</v>
      </c>
    </row>
    <row r="133" spans="1:12" s="472" customFormat="1" ht="15.95" customHeight="1">
      <c r="A133" s="963"/>
      <c r="B133" s="476"/>
      <c r="C133" s="976" t="s">
        <v>911</v>
      </c>
      <c r="D133" s="1039"/>
      <c r="E133" s="975" t="s">
        <v>2</v>
      </c>
      <c r="F133" s="1122">
        <v>1</v>
      </c>
      <c r="G133" s="856"/>
      <c r="H133" s="1040">
        <f t="shared" si="19"/>
        <v>0</v>
      </c>
      <c r="I133" s="1113"/>
      <c r="J133" s="1113"/>
      <c r="K133" s="1112">
        <f t="shared" si="20"/>
        <v>0</v>
      </c>
    </row>
    <row r="134" spans="1:12" s="472" customFormat="1" ht="15.95" customHeight="1">
      <c r="A134" s="963"/>
      <c r="B134" s="476"/>
      <c r="C134" s="1003"/>
      <c r="D134" s="956"/>
      <c r="E134" s="455"/>
      <c r="F134" s="1122"/>
      <c r="G134" s="856"/>
      <c r="H134" s="1038"/>
      <c r="I134" s="1113"/>
      <c r="J134" s="1113"/>
      <c r="K134" s="1113"/>
    </row>
    <row r="135" spans="1:12" s="472" customFormat="1" ht="53.25" customHeight="1">
      <c r="A135" s="963">
        <f>A125+1</f>
        <v>16</v>
      </c>
      <c r="B135" s="476"/>
      <c r="C135" s="477" t="s">
        <v>1026</v>
      </c>
      <c r="D135" s="970" t="s">
        <v>1018</v>
      </c>
      <c r="E135" s="455"/>
      <c r="F135" s="1122"/>
      <c r="G135" s="856"/>
      <c r="H135" s="1038"/>
      <c r="I135" s="1113"/>
      <c r="J135" s="1113"/>
      <c r="K135" s="1113"/>
    </row>
    <row r="136" spans="1:12" s="26" customFormat="1" ht="15.95" customHeight="1">
      <c r="A136" s="963"/>
      <c r="B136" s="476"/>
      <c r="C136" s="477"/>
      <c r="D136" s="970"/>
      <c r="E136" s="975" t="s">
        <v>2</v>
      </c>
      <c r="F136" s="1122">
        <v>1</v>
      </c>
      <c r="G136" s="856"/>
      <c r="H136" s="1038">
        <f>G136*F136</f>
        <v>0</v>
      </c>
      <c r="I136" s="25"/>
      <c r="J136" s="25"/>
      <c r="K136" s="1112">
        <f>H136</f>
        <v>0</v>
      </c>
    </row>
    <row r="137" spans="1:12" s="472" customFormat="1" ht="15.95" customHeight="1">
      <c r="A137" s="480"/>
      <c r="B137" s="476"/>
      <c r="C137" s="1003"/>
      <c r="D137" s="956"/>
      <c r="E137" s="455"/>
      <c r="F137" s="1122"/>
      <c r="G137" s="856"/>
      <c r="H137" s="1038"/>
      <c r="I137" s="1113"/>
      <c r="J137" s="1113"/>
      <c r="K137" s="1113"/>
    </row>
    <row r="138" spans="1:12" s="472" customFormat="1" ht="60" customHeight="1">
      <c r="A138" s="963" t="e">
        <f>#REF!+1</f>
        <v>#REF!</v>
      </c>
      <c r="B138" s="476"/>
      <c r="C138" s="477" t="s">
        <v>1023</v>
      </c>
      <c r="D138" s="970" t="s">
        <v>1019</v>
      </c>
      <c r="E138" s="455"/>
      <c r="F138" s="1122"/>
      <c r="G138" s="856"/>
      <c r="H138" s="1038"/>
      <c r="I138" s="1113"/>
      <c r="J138" s="1113"/>
      <c r="K138" s="1113"/>
    </row>
    <row r="139" spans="1:12" s="472" customFormat="1" ht="15.95" customHeight="1">
      <c r="A139" s="480"/>
      <c r="B139" s="476"/>
      <c r="C139" s="976" t="s">
        <v>908</v>
      </c>
      <c r="D139" s="1039"/>
      <c r="E139" s="455" t="s">
        <v>2</v>
      </c>
      <c r="F139" s="1122">
        <v>1</v>
      </c>
      <c r="G139" s="856"/>
      <c r="H139" s="1038">
        <f>G139*F139</f>
        <v>0</v>
      </c>
      <c r="I139" s="1113"/>
      <c r="J139" s="1113"/>
      <c r="K139" s="1112">
        <f>H139</f>
        <v>0</v>
      </c>
    </row>
    <row r="140" spans="1:12" s="472" customFormat="1" ht="15.95" customHeight="1">
      <c r="A140" s="480"/>
      <c r="B140" s="476"/>
      <c r="C140" s="1003"/>
      <c r="D140" s="956"/>
      <c r="E140" s="455"/>
      <c r="F140" s="1122"/>
      <c r="G140" s="856"/>
      <c r="H140" s="1038"/>
      <c r="I140" s="1113"/>
      <c r="J140" s="1113"/>
      <c r="K140" s="1113"/>
    </row>
    <row r="141" spans="1:12" s="472" customFormat="1" ht="65.099999999999994" customHeight="1">
      <c r="A141" s="963" t="e">
        <f>A138+1</f>
        <v>#REF!</v>
      </c>
      <c r="B141" s="476"/>
      <c r="C141" s="477" t="s">
        <v>1024</v>
      </c>
      <c r="D141" s="970" t="s">
        <v>1020</v>
      </c>
      <c r="E141" s="455"/>
      <c r="F141" s="1122"/>
      <c r="G141" s="856"/>
      <c r="H141" s="1038"/>
      <c r="I141" s="1113"/>
      <c r="J141" s="1113"/>
      <c r="K141" s="1113"/>
    </row>
    <row r="142" spans="1:12" s="472" customFormat="1" ht="15.95" customHeight="1">
      <c r="A142" s="480"/>
      <c r="B142" s="476"/>
      <c r="C142" s="976" t="s">
        <v>907</v>
      </c>
      <c r="D142" s="1039"/>
      <c r="E142" s="455" t="s">
        <v>2</v>
      </c>
      <c r="F142" s="1122">
        <v>1</v>
      </c>
      <c r="G142" s="856"/>
      <c r="H142" s="1038">
        <f>G142*F142</f>
        <v>0</v>
      </c>
      <c r="I142" s="1113"/>
      <c r="J142" s="1113"/>
      <c r="K142" s="1112">
        <f>H142</f>
        <v>0</v>
      </c>
    </row>
    <row r="143" spans="1:12" s="26" customFormat="1" ht="12.95" customHeight="1">
      <c r="A143" s="963"/>
      <c r="B143" s="476"/>
      <c r="C143" s="1003"/>
      <c r="D143" s="956"/>
      <c r="E143" s="975"/>
      <c r="F143" s="1028"/>
      <c r="G143" s="856"/>
      <c r="H143" s="624"/>
      <c r="I143" s="1086"/>
      <c r="J143" s="1090"/>
      <c r="K143" s="1093"/>
    </row>
    <row r="144" spans="1:12" s="17" customFormat="1" ht="16.5" customHeight="1">
      <c r="A144" s="1023"/>
      <c r="B144" s="1022"/>
      <c r="C144" s="44" t="s">
        <v>367</v>
      </c>
      <c r="D144" s="46"/>
      <c r="E144" s="20"/>
      <c r="F144" s="21"/>
      <c r="G144" s="1206"/>
      <c r="H144" s="63">
        <f>SUM(H66:H143)</f>
        <v>0</v>
      </c>
      <c r="I144" s="1074">
        <f>SUM(I66:I143)</f>
        <v>0</v>
      </c>
      <c r="J144" s="1075">
        <f>SUM(J66:J143)</f>
        <v>0</v>
      </c>
      <c r="K144" s="1076">
        <f>SUM(K66:K143)</f>
        <v>0</v>
      </c>
      <c r="L144" s="166"/>
    </row>
    <row r="145" spans="1:11" s="17" customFormat="1" ht="16.5" customHeight="1">
      <c r="A145" s="34"/>
      <c r="B145" s="22"/>
      <c r="C145" s="42"/>
      <c r="D145" s="43"/>
      <c r="E145" s="6"/>
      <c r="F145" s="2"/>
      <c r="G145" s="1244"/>
      <c r="H145" s="62"/>
      <c r="I145" s="1086"/>
      <c r="J145" s="1090"/>
      <c r="K145" s="1087"/>
    </row>
    <row r="146" spans="1:11" s="17" customFormat="1" ht="16.5" customHeight="1">
      <c r="A146" s="35"/>
      <c r="B146" s="821"/>
      <c r="C146" s="44" t="s">
        <v>368</v>
      </c>
      <c r="D146" s="46"/>
      <c r="E146" s="20"/>
      <c r="F146" s="21"/>
      <c r="G146" s="1206"/>
      <c r="H146" s="63"/>
      <c r="I146" s="1086"/>
      <c r="J146" s="1089"/>
      <c r="K146" s="1093"/>
    </row>
    <row r="147" spans="1:11" s="26" customFormat="1" ht="15.95" customHeight="1">
      <c r="A147" s="963"/>
      <c r="B147" s="22"/>
      <c r="C147" s="41"/>
      <c r="D147" s="984"/>
      <c r="E147" s="6"/>
      <c r="F147" s="765"/>
      <c r="G147" s="303"/>
      <c r="H147" s="62"/>
      <c r="I147" s="25"/>
      <c r="J147" s="1114"/>
      <c r="K147" s="25"/>
    </row>
    <row r="148" spans="1:11" s="26" customFormat="1" ht="67.5" customHeight="1">
      <c r="A148" s="963">
        <v>1</v>
      </c>
      <c r="B148" s="22"/>
      <c r="C148" s="103" t="s">
        <v>932</v>
      </c>
      <c r="D148" s="986" t="s">
        <v>47</v>
      </c>
      <c r="E148" s="41"/>
      <c r="F148" s="765"/>
      <c r="G148" s="303"/>
      <c r="H148" s="62"/>
      <c r="I148" s="25"/>
      <c r="J148" s="1114"/>
      <c r="K148" s="25"/>
    </row>
    <row r="149" spans="1:11" s="26" customFormat="1" ht="15.95" customHeight="1">
      <c r="A149" s="963"/>
      <c r="B149" s="22"/>
      <c r="C149" s="1027"/>
      <c r="D149" s="984"/>
      <c r="E149" s="6" t="s">
        <v>2</v>
      </c>
      <c r="F149" s="765">
        <v>1</v>
      </c>
      <c r="G149" s="303"/>
      <c r="H149" s="757">
        <f>G149*F149</f>
        <v>0</v>
      </c>
      <c r="I149" s="25"/>
      <c r="J149" s="25"/>
      <c r="K149" s="1112">
        <f>H149</f>
        <v>0</v>
      </c>
    </row>
    <row r="150" spans="1:11" s="26" customFormat="1" ht="15.95" customHeight="1">
      <c r="A150" s="480"/>
      <c r="B150" s="476"/>
      <c r="C150" s="1003"/>
      <c r="D150" s="454"/>
      <c r="E150" s="455"/>
      <c r="F150" s="1034"/>
      <c r="G150" s="303"/>
      <c r="H150" s="757"/>
      <c r="I150" s="25"/>
      <c r="J150" s="25"/>
      <c r="K150" s="25"/>
    </row>
    <row r="151" spans="1:11" s="26" customFormat="1" ht="79.5" customHeight="1">
      <c r="A151" s="963">
        <f>A148+1</f>
        <v>2</v>
      </c>
      <c r="B151" s="476"/>
      <c r="C151" s="1016" t="s">
        <v>931</v>
      </c>
      <c r="D151" s="970" t="s">
        <v>48</v>
      </c>
      <c r="E151" s="456"/>
      <c r="F151" s="1128"/>
      <c r="G151" s="303"/>
      <c r="H151" s="757"/>
      <c r="I151" s="25"/>
      <c r="J151" s="25"/>
      <c r="K151" s="25"/>
    </row>
    <row r="152" spans="1:11" s="26" customFormat="1" ht="15.95" customHeight="1">
      <c r="A152" s="480"/>
      <c r="B152" s="476"/>
      <c r="C152" s="1002"/>
      <c r="D152" s="454"/>
      <c r="E152" s="455" t="s">
        <v>2</v>
      </c>
      <c r="F152" s="1034">
        <v>1</v>
      </c>
      <c r="G152" s="303"/>
      <c r="H152" s="757">
        <f>G152*F152</f>
        <v>0</v>
      </c>
      <c r="I152" s="25"/>
      <c r="J152" s="25"/>
      <c r="K152" s="1112">
        <f>H152</f>
        <v>0</v>
      </c>
    </row>
    <row r="153" spans="1:11" s="26" customFormat="1" ht="15.95" customHeight="1">
      <c r="A153" s="480"/>
      <c r="B153" s="476"/>
      <c r="C153" s="1026"/>
      <c r="D153" s="454"/>
      <c r="E153" s="455"/>
      <c r="F153" s="456"/>
      <c r="G153" s="303"/>
      <c r="H153" s="757"/>
      <c r="I153" s="25"/>
      <c r="J153" s="25"/>
      <c r="K153" s="25"/>
    </row>
    <row r="154" spans="1:11" s="26" customFormat="1" ht="40.5" customHeight="1">
      <c r="A154" s="963">
        <f>A151+1</f>
        <v>3</v>
      </c>
      <c r="B154" s="476"/>
      <c r="C154" s="477" t="s">
        <v>930</v>
      </c>
      <c r="D154" s="970" t="s">
        <v>49</v>
      </c>
      <c r="E154" s="1003"/>
      <c r="F154" s="456"/>
      <c r="G154" s="303"/>
      <c r="H154" s="757"/>
      <c r="I154" s="25"/>
      <c r="J154" s="25"/>
      <c r="K154" s="25"/>
    </row>
    <row r="155" spans="1:11" s="26" customFormat="1" ht="15.95" customHeight="1">
      <c r="A155" s="480"/>
      <c r="B155" s="476"/>
      <c r="C155" s="1026"/>
      <c r="D155" s="454"/>
      <c r="E155" s="455" t="s">
        <v>9</v>
      </c>
      <c r="F155" s="456">
        <v>12</v>
      </c>
      <c r="G155" s="303"/>
      <c r="H155" s="757">
        <f>G155*F155</f>
        <v>0</v>
      </c>
      <c r="I155" s="25"/>
      <c r="J155" s="25"/>
      <c r="K155" s="1112">
        <f>H155</f>
        <v>0</v>
      </c>
    </row>
    <row r="156" spans="1:11" s="26" customFormat="1" ht="15.95" customHeight="1">
      <c r="A156" s="480"/>
      <c r="B156" s="476"/>
      <c r="C156" s="1003"/>
      <c r="D156" s="454"/>
      <c r="E156" s="455"/>
      <c r="F156" s="456"/>
      <c r="G156" s="303"/>
      <c r="H156" s="757"/>
      <c r="I156" s="25"/>
      <c r="J156" s="25"/>
      <c r="K156" s="25"/>
    </row>
    <row r="157" spans="1:11" s="26" customFormat="1" ht="57.75" customHeight="1">
      <c r="A157" s="963">
        <f>A154+1</f>
        <v>4</v>
      </c>
      <c r="B157" s="476"/>
      <c r="C157" s="477" t="s">
        <v>929</v>
      </c>
      <c r="D157" s="970" t="s">
        <v>50</v>
      </c>
      <c r="E157" s="1003"/>
      <c r="F157" s="1034"/>
      <c r="G157" s="303"/>
      <c r="H157" s="757"/>
      <c r="I157" s="25"/>
      <c r="J157" s="25"/>
      <c r="K157" s="25"/>
    </row>
    <row r="158" spans="1:11" s="26" customFormat="1" ht="15.95" customHeight="1">
      <c r="A158" s="480"/>
      <c r="B158" s="476"/>
      <c r="C158" s="1026"/>
      <c r="D158" s="454"/>
      <c r="E158" s="455" t="s">
        <v>2</v>
      </c>
      <c r="F158" s="1034">
        <v>15</v>
      </c>
      <c r="G158" s="303"/>
      <c r="H158" s="757">
        <f>G158*F158</f>
        <v>0</v>
      </c>
      <c r="I158" s="25"/>
      <c r="J158" s="25"/>
      <c r="K158" s="1112">
        <f>H158</f>
        <v>0</v>
      </c>
    </row>
    <row r="159" spans="1:11" s="990" customFormat="1" ht="15.95" customHeight="1">
      <c r="A159" s="1041"/>
      <c r="B159" s="71"/>
      <c r="C159" s="72"/>
      <c r="D159" s="50"/>
      <c r="E159" s="77"/>
      <c r="F159" s="1120"/>
      <c r="G159" s="304"/>
      <c r="H159" s="836"/>
      <c r="I159" s="208"/>
      <c r="J159" s="208"/>
      <c r="K159" s="208"/>
    </row>
    <row r="160" spans="1:11" s="26" customFormat="1" ht="29.25" customHeight="1">
      <c r="A160" s="963">
        <f>A157+1</f>
        <v>5</v>
      </c>
      <c r="B160" s="476"/>
      <c r="C160" s="477" t="s">
        <v>928</v>
      </c>
      <c r="D160" s="970" t="s">
        <v>51</v>
      </c>
      <c r="E160" s="1003"/>
      <c r="F160" s="1034"/>
      <c r="G160" s="303"/>
      <c r="H160" s="757"/>
      <c r="I160" s="25"/>
      <c r="J160" s="25"/>
      <c r="K160" s="25"/>
    </row>
    <row r="161" spans="1:11" s="26" customFormat="1" ht="15.95" customHeight="1">
      <c r="A161" s="480"/>
      <c r="B161" s="476"/>
      <c r="C161" s="1026"/>
      <c r="D161" s="454"/>
      <c r="E161" s="455" t="s">
        <v>2</v>
      </c>
      <c r="F161" s="1034">
        <v>1</v>
      </c>
      <c r="G161" s="303"/>
      <c r="H161" s="757">
        <f>G161*F161</f>
        <v>0</v>
      </c>
      <c r="I161" s="25"/>
      <c r="J161" s="25"/>
      <c r="K161" s="1112">
        <f>H161</f>
        <v>0</v>
      </c>
    </row>
    <row r="162" spans="1:11" s="990" customFormat="1" ht="15.95" customHeight="1">
      <c r="A162" s="1041"/>
      <c r="B162" s="71"/>
      <c r="C162" s="72"/>
      <c r="D162" s="50"/>
      <c r="E162" s="77"/>
      <c r="F162" s="1120"/>
      <c r="G162" s="304"/>
      <c r="H162" s="836"/>
      <c r="I162" s="208"/>
      <c r="J162" s="208"/>
      <c r="K162" s="208"/>
    </row>
    <row r="163" spans="1:11" s="990" customFormat="1" ht="39.950000000000003" customHeight="1">
      <c r="A163" s="963">
        <f>A160+1</f>
        <v>6</v>
      </c>
      <c r="B163" s="22"/>
      <c r="C163" s="1016" t="s">
        <v>1001</v>
      </c>
      <c r="D163" s="986" t="s">
        <v>52</v>
      </c>
      <c r="E163" s="77"/>
      <c r="F163" s="1120"/>
      <c r="G163" s="304"/>
      <c r="H163" s="836"/>
      <c r="I163" s="208"/>
      <c r="J163" s="208"/>
      <c r="K163" s="208"/>
    </row>
    <row r="164" spans="1:11" s="990" customFormat="1" ht="15.95" customHeight="1">
      <c r="A164" s="70"/>
      <c r="B164" s="71"/>
      <c r="C164" s="72" t="s">
        <v>995</v>
      </c>
      <c r="D164" s="50"/>
      <c r="E164" s="77"/>
      <c r="F164" s="1120"/>
      <c r="G164" s="1247"/>
      <c r="H164" s="19"/>
      <c r="I164" s="208"/>
      <c r="J164" s="208"/>
      <c r="K164" s="208"/>
    </row>
    <row r="165" spans="1:11" s="990" customFormat="1" ht="15.95" customHeight="1">
      <c r="A165" s="70"/>
      <c r="B165" s="71"/>
      <c r="C165" s="72" t="s">
        <v>994</v>
      </c>
      <c r="D165" s="50"/>
      <c r="E165" s="77"/>
      <c r="F165" s="1120"/>
      <c r="G165" s="304"/>
      <c r="H165" s="64"/>
      <c r="I165" s="208"/>
      <c r="J165" s="208"/>
      <c r="K165" s="208"/>
    </row>
    <row r="166" spans="1:11" s="990" customFormat="1" ht="15.95" customHeight="1">
      <c r="A166" s="70"/>
      <c r="B166" s="71"/>
      <c r="C166" s="1116" t="s">
        <v>996</v>
      </c>
      <c r="D166" s="50"/>
      <c r="E166" s="77"/>
      <c r="F166" s="1120"/>
      <c r="G166" s="304"/>
      <c r="H166" s="64"/>
      <c r="I166" s="208"/>
      <c r="J166" s="208"/>
      <c r="K166" s="208"/>
    </row>
    <row r="167" spans="1:11" s="990" customFormat="1" ht="15.95" customHeight="1">
      <c r="A167" s="70"/>
      <c r="B167" s="71"/>
      <c r="C167" s="72" t="s">
        <v>356</v>
      </c>
      <c r="D167" s="50"/>
      <c r="E167" s="455" t="s">
        <v>2</v>
      </c>
      <c r="F167" s="1120">
        <v>11</v>
      </c>
      <c r="G167" s="304"/>
      <c r="H167" s="836">
        <f>G167*F167</f>
        <v>0</v>
      </c>
      <c r="I167" s="208"/>
      <c r="J167" s="208"/>
      <c r="K167" s="1112">
        <f>H167</f>
        <v>0</v>
      </c>
    </row>
    <row r="168" spans="1:11" s="990" customFormat="1" ht="15.95" customHeight="1">
      <c r="A168" s="70"/>
      <c r="B168" s="71"/>
      <c r="C168" s="72"/>
      <c r="D168" s="50"/>
      <c r="E168" s="77"/>
      <c r="F168" s="73"/>
      <c r="G168" s="304"/>
      <c r="H168" s="836"/>
      <c r="I168" s="208"/>
      <c r="J168" s="208"/>
      <c r="K168" s="208"/>
    </row>
    <row r="169" spans="1:11" s="990" customFormat="1" ht="30" customHeight="1">
      <c r="A169" s="963">
        <f>A163+1</f>
        <v>7</v>
      </c>
      <c r="B169" s="22"/>
      <c r="C169" s="477" t="s">
        <v>927</v>
      </c>
      <c r="D169" s="986" t="s">
        <v>53</v>
      </c>
      <c r="E169" s="77"/>
      <c r="F169" s="73"/>
      <c r="G169" s="304"/>
      <c r="H169" s="836"/>
      <c r="I169" s="208"/>
      <c r="J169" s="208"/>
      <c r="K169" s="208"/>
    </row>
    <row r="170" spans="1:11" s="990" customFormat="1" ht="15.95" customHeight="1">
      <c r="A170" s="70"/>
      <c r="B170" s="71"/>
      <c r="C170" s="72"/>
      <c r="D170" s="50"/>
      <c r="E170" s="77" t="s">
        <v>151</v>
      </c>
      <c r="F170" s="73">
        <v>13</v>
      </c>
      <c r="G170" s="304"/>
      <c r="H170" s="836">
        <f>G170*F170</f>
        <v>0</v>
      </c>
      <c r="I170" s="208"/>
      <c r="J170" s="208"/>
      <c r="K170" s="1112">
        <f>H170</f>
        <v>0</v>
      </c>
    </row>
    <row r="171" spans="1:11" s="990" customFormat="1" ht="15.95" customHeight="1">
      <c r="A171" s="70"/>
      <c r="B171" s="71"/>
      <c r="C171" s="72"/>
      <c r="D171" s="50"/>
      <c r="E171" s="77"/>
      <c r="F171" s="1120"/>
      <c r="G171" s="304"/>
      <c r="H171" s="836"/>
      <c r="I171" s="208"/>
      <c r="J171" s="208"/>
      <c r="K171" s="208"/>
    </row>
    <row r="172" spans="1:11" s="472" customFormat="1" ht="54.95" customHeight="1">
      <c r="A172" s="963">
        <f>A169+1</f>
        <v>8</v>
      </c>
      <c r="B172" s="22"/>
      <c r="C172" s="103" t="s">
        <v>926</v>
      </c>
      <c r="D172" s="986" t="s">
        <v>54</v>
      </c>
      <c r="E172" s="6"/>
      <c r="F172" s="1120"/>
      <c r="G172" s="303"/>
      <c r="H172" s="757"/>
      <c r="I172" s="1113"/>
      <c r="J172" s="1113"/>
      <c r="K172" s="1113"/>
    </row>
    <row r="173" spans="1:11" s="472" customFormat="1" ht="15.95" customHeight="1">
      <c r="A173" s="38"/>
      <c r="B173" s="22"/>
      <c r="C173" s="72" t="s">
        <v>925</v>
      </c>
      <c r="D173" s="76"/>
      <c r="E173" s="77" t="s">
        <v>2</v>
      </c>
      <c r="F173" s="1120">
        <v>5</v>
      </c>
      <c r="G173" s="303"/>
      <c r="H173" s="757">
        <f>G173*F173</f>
        <v>0</v>
      </c>
      <c r="I173" s="1113"/>
      <c r="J173" s="1113"/>
      <c r="K173" s="1112">
        <f t="shared" ref="K173:K176" si="21">H173</f>
        <v>0</v>
      </c>
    </row>
    <row r="174" spans="1:11" s="472" customFormat="1" ht="15.95" customHeight="1">
      <c r="A174" s="38"/>
      <c r="B174" s="22"/>
      <c r="C174" s="72" t="s">
        <v>924</v>
      </c>
      <c r="D174" s="76"/>
      <c r="E174" s="77" t="s">
        <v>2</v>
      </c>
      <c r="F174" s="1120">
        <v>3</v>
      </c>
      <c r="G174" s="303"/>
      <c r="H174" s="757">
        <f>G174*F174</f>
        <v>0</v>
      </c>
      <c r="I174" s="1113"/>
      <c r="J174" s="1113"/>
      <c r="K174" s="1112">
        <f t="shared" si="21"/>
        <v>0</v>
      </c>
    </row>
    <row r="175" spans="1:11" s="472" customFormat="1" ht="15.95" customHeight="1">
      <c r="A175" s="38"/>
      <c r="B175" s="22"/>
      <c r="C175" s="115" t="s">
        <v>923</v>
      </c>
      <c r="D175" s="76"/>
      <c r="E175" s="77" t="s">
        <v>2</v>
      </c>
      <c r="F175" s="1120">
        <v>3</v>
      </c>
      <c r="G175" s="303"/>
      <c r="H175" s="757">
        <f>G175*F175</f>
        <v>0</v>
      </c>
      <c r="I175" s="1113"/>
      <c r="J175" s="1113"/>
      <c r="K175" s="1112">
        <f t="shared" si="21"/>
        <v>0</v>
      </c>
    </row>
    <row r="176" spans="1:11" s="472" customFormat="1" ht="15.95" customHeight="1">
      <c r="A176" s="38"/>
      <c r="B176" s="22"/>
      <c r="C176" s="115" t="s">
        <v>922</v>
      </c>
      <c r="D176" s="76"/>
      <c r="E176" s="77" t="s">
        <v>2</v>
      </c>
      <c r="F176" s="1120">
        <v>1</v>
      </c>
      <c r="G176" s="303"/>
      <c r="H176" s="757">
        <f>G176*F176</f>
        <v>0</v>
      </c>
      <c r="I176" s="1113"/>
      <c r="J176" s="1113"/>
      <c r="K176" s="1112">
        <f t="shared" si="21"/>
        <v>0</v>
      </c>
    </row>
    <row r="177" spans="1:11" s="472" customFormat="1" ht="15.95" customHeight="1">
      <c r="A177" s="38"/>
      <c r="B177" s="22"/>
      <c r="C177" s="41"/>
      <c r="D177" s="984"/>
      <c r="E177" s="6"/>
      <c r="F177" s="1120"/>
      <c r="G177" s="303"/>
      <c r="H177" s="757"/>
      <c r="I177" s="1113"/>
      <c r="J177" s="1113"/>
      <c r="K177" s="1113"/>
    </row>
    <row r="178" spans="1:11" s="472" customFormat="1" ht="69" customHeight="1">
      <c r="A178" s="38">
        <f>A172+1</f>
        <v>9</v>
      </c>
      <c r="B178" s="22"/>
      <c r="C178" s="103" t="s">
        <v>921</v>
      </c>
      <c r="D178" s="986" t="s">
        <v>55</v>
      </c>
      <c r="E178" s="6"/>
      <c r="F178" s="1120"/>
      <c r="G178" s="303"/>
      <c r="H178" s="757"/>
      <c r="I178" s="1113"/>
      <c r="J178" s="1113"/>
      <c r="K178" s="1113"/>
    </row>
    <row r="179" spans="1:11" s="472" customFormat="1" ht="15.95" customHeight="1">
      <c r="A179" s="38"/>
      <c r="B179" s="22"/>
      <c r="C179" s="72" t="s">
        <v>920</v>
      </c>
      <c r="D179" s="76"/>
      <c r="E179" s="77" t="s">
        <v>2</v>
      </c>
      <c r="F179" s="1120">
        <v>1</v>
      </c>
      <c r="G179" s="303"/>
      <c r="H179" s="757">
        <f>G179*F179</f>
        <v>0</v>
      </c>
      <c r="I179" s="1113"/>
      <c r="J179" s="1113"/>
      <c r="K179" s="1112">
        <f>H179</f>
        <v>0</v>
      </c>
    </row>
    <row r="180" spans="1:11" s="472" customFormat="1" ht="15.95" customHeight="1">
      <c r="A180" s="38"/>
      <c r="B180" s="22"/>
      <c r="C180" s="72"/>
      <c r="D180" s="76"/>
      <c r="E180" s="77"/>
      <c r="F180" s="1120"/>
      <c r="G180" s="304"/>
      <c r="H180" s="836"/>
      <c r="I180" s="1113"/>
      <c r="J180" s="1113"/>
      <c r="K180" s="1113"/>
    </row>
    <row r="181" spans="1:11" s="472" customFormat="1" ht="65.099999999999994" customHeight="1">
      <c r="A181" s="38">
        <f>A178+1</f>
        <v>10</v>
      </c>
      <c r="B181" s="22"/>
      <c r="C181" s="103" t="s">
        <v>910</v>
      </c>
      <c r="D181" s="986" t="s">
        <v>56</v>
      </c>
      <c r="E181" s="6"/>
      <c r="F181" s="1120"/>
      <c r="G181" s="303"/>
      <c r="H181" s="757"/>
      <c r="I181" s="1113"/>
      <c r="J181" s="1113"/>
      <c r="K181" s="1113"/>
    </row>
    <row r="182" spans="1:11" s="472" customFormat="1" ht="15.95" customHeight="1">
      <c r="A182" s="34"/>
      <c r="B182" s="22"/>
      <c r="C182" s="72" t="s">
        <v>909</v>
      </c>
      <c r="D182" s="76"/>
      <c r="E182" s="6" t="s">
        <v>2</v>
      </c>
      <c r="F182" s="1120">
        <v>2</v>
      </c>
      <c r="G182" s="303"/>
      <c r="H182" s="757">
        <f>G182*F182</f>
        <v>0</v>
      </c>
      <c r="I182" s="1113"/>
      <c r="J182" s="1113"/>
      <c r="K182" s="1112">
        <f>H182</f>
        <v>0</v>
      </c>
    </row>
    <row r="183" spans="1:11" s="472" customFormat="1" ht="15.95" customHeight="1">
      <c r="A183" s="34"/>
      <c r="B183" s="22"/>
      <c r="C183" s="41"/>
      <c r="D183" s="984"/>
      <c r="E183" s="6"/>
      <c r="F183" s="1120"/>
      <c r="G183" s="303"/>
      <c r="H183" s="757"/>
      <c r="I183" s="1113"/>
      <c r="J183" s="1113"/>
      <c r="K183" s="1113"/>
    </row>
    <row r="184" spans="1:11" s="472" customFormat="1" ht="65.099999999999994" customHeight="1">
      <c r="A184" s="38">
        <f>A181+1</f>
        <v>11</v>
      </c>
      <c r="B184" s="22"/>
      <c r="C184" s="103" t="s">
        <v>906</v>
      </c>
      <c r="D184" s="986" t="s">
        <v>57</v>
      </c>
      <c r="E184" s="6"/>
      <c r="F184" s="1120"/>
      <c r="G184" s="303"/>
      <c r="H184" s="757"/>
      <c r="I184" s="1113"/>
      <c r="J184" s="1113"/>
      <c r="K184" s="1113"/>
    </row>
    <row r="185" spans="1:11" s="472" customFormat="1" ht="15.95" customHeight="1">
      <c r="A185" s="34"/>
      <c r="B185" s="22"/>
      <c r="C185" s="72" t="s">
        <v>905</v>
      </c>
      <c r="D185" s="76"/>
      <c r="E185" s="6" t="s">
        <v>2</v>
      </c>
      <c r="F185" s="1120">
        <v>5</v>
      </c>
      <c r="G185" s="303"/>
      <c r="H185" s="757">
        <f>G185*F185</f>
        <v>0</v>
      </c>
      <c r="I185" s="1113"/>
      <c r="J185" s="1113"/>
      <c r="K185" s="1112">
        <f>H185</f>
        <v>0</v>
      </c>
    </row>
    <row r="186" spans="1:11" s="472" customFormat="1" ht="15.95" customHeight="1">
      <c r="A186" s="34"/>
      <c r="B186" s="22"/>
      <c r="C186" s="72"/>
      <c r="D186" s="76"/>
      <c r="E186" s="6"/>
      <c r="F186" s="1120"/>
      <c r="G186" s="303"/>
      <c r="H186" s="757"/>
      <c r="I186" s="1113"/>
      <c r="J186" s="1113"/>
      <c r="K186" s="1113"/>
    </row>
    <row r="187" spans="1:11" s="26" customFormat="1" ht="67.5" customHeight="1">
      <c r="A187" s="963">
        <f>A184+1</f>
        <v>12</v>
      </c>
      <c r="B187" s="476"/>
      <c r="C187" s="477" t="s">
        <v>1000</v>
      </c>
      <c r="D187" s="1018" t="s">
        <v>58</v>
      </c>
      <c r="E187" s="975"/>
      <c r="F187" s="1122"/>
      <c r="G187" s="856"/>
      <c r="H187" s="624"/>
      <c r="I187" s="25"/>
      <c r="J187" s="25"/>
      <c r="K187" s="25"/>
    </row>
    <row r="188" spans="1:11" s="26" customFormat="1" ht="12.95" customHeight="1">
      <c r="A188" s="963"/>
      <c r="B188" s="476"/>
      <c r="C188" s="1003" t="s">
        <v>998</v>
      </c>
      <c r="D188" s="984"/>
      <c r="E188" s="975" t="s">
        <v>2</v>
      </c>
      <c r="F188" s="1122">
        <v>3</v>
      </c>
      <c r="G188" s="303"/>
      <c r="H188" s="624">
        <f>G188*F188</f>
        <v>0</v>
      </c>
      <c r="I188" s="25"/>
      <c r="J188" s="25"/>
      <c r="K188" s="1112">
        <f>H188</f>
        <v>0</v>
      </c>
    </row>
    <row r="189" spans="1:11" s="472" customFormat="1" ht="15.95" customHeight="1">
      <c r="A189" s="34"/>
      <c r="B189" s="22"/>
      <c r="C189" s="72"/>
      <c r="D189" s="76"/>
      <c r="E189" s="6"/>
      <c r="F189" s="1120"/>
      <c r="G189" s="303"/>
      <c r="H189" s="757"/>
      <c r="I189" s="1113"/>
      <c r="J189" s="1113"/>
      <c r="K189" s="1113"/>
    </row>
    <row r="190" spans="1:11" s="472" customFormat="1" ht="39.950000000000003" customHeight="1">
      <c r="A190" s="38">
        <f>A187+1</f>
        <v>13</v>
      </c>
      <c r="B190" s="22"/>
      <c r="C190" s="103" t="s">
        <v>904</v>
      </c>
      <c r="D190" s="986" t="s">
        <v>59</v>
      </c>
      <c r="E190" s="6"/>
      <c r="F190" s="1120"/>
      <c r="G190" s="303"/>
      <c r="H190" s="757"/>
      <c r="I190" s="1113"/>
      <c r="J190" s="1113"/>
      <c r="K190" s="1113"/>
    </row>
    <row r="191" spans="1:11" s="472" customFormat="1" ht="15.95" customHeight="1">
      <c r="A191" s="34"/>
      <c r="B191" s="22"/>
      <c r="C191" s="1003" t="s">
        <v>903</v>
      </c>
      <c r="D191" s="76"/>
      <c r="E191" s="6" t="s">
        <v>2</v>
      </c>
      <c r="F191" s="1120">
        <v>1</v>
      </c>
      <c r="G191" s="303"/>
      <c r="H191" s="757">
        <f>G191*F191</f>
        <v>0</v>
      </c>
      <c r="I191" s="1113"/>
      <c r="J191" s="1113"/>
      <c r="K191" s="1112">
        <f t="shared" ref="K191:K193" si="22">H191</f>
        <v>0</v>
      </c>
    </row>
    <row r="192" spans="1:11" s="472" customFormat="1" ht="15.95" customHeight="1">
      <c r="A192" s="34"/>
      <c r="B192" s="22"/>
      <c r="C192" s="1003" t="s">
        <v>902</v>
      </c>
      <c r="D192" s="1039"/>
      <c r="E192" s="6" t="s">
        <v>2</v>
      </c>
      <c r="F192" s="1120">
        <v>1</v>
      </c>
      <c r="G192" s="303"/>
      <c r="H192" s="757">
        <f>G192*F192</f>
        <v>0</v>
      </c>
      <c r="I192" s="1113"/>
      <c r="J192" s="1113"/>
      <c r="K192" s="1112">
        <f t="shared" si="22"/>
        <v>0</v>
      </c>
    </row>
    <row r="193" spans="1:11" s="472" customFormat="1" ht="15.95" customHeight="1">
      <c r="A193" s="34"/>
      <c r="B193" s="22"/>
      <c r="C193" s="1003" t="s">
        <v>901</v>
      </c>
      <c r="D193" s="1039"/>
      <c r="E193" s="6" t="s">
        <v>2</v>
      </c>
      <c r="F193" s="1120">
        <v>1</v>
      </c>
      <c r="G193" s="303"/>
      <c r="H193" s="757">
        <f>G193*F193</f>
        <v>0</v>
      </c>
      <c r="I193" s="1113"/>
      <c r="J193" s="1113"/>
      <c r="K193" s="1112">
        <f t="shared" si="22"/>
        <v>0</v>
      </c>
    </row>
    <row r="194" spans="1:11" s="472" customFormat="1" ht="15.95" customHeight="1">
      <c r="A194" s="34"/>
      <c r="B194" s="22"/>
      <c r="C194" s="1118"/>
      <c r="D194" s="1039"/>
      <c r="E194" s="6"/>
      <c r="F194" s="1120"/>
      <c r="G194" s="303"/>
      <c r="H194" s="757"/>
      <c r="I194" s="1113"/>
      <c r="J194" s="1113"/>
      <c r="K194" s="1113"/>
    </row>
    <row r="195" spans="1:11" s="472" customFormat="1" ht="39.950000000000003" customHeight="1">
      <c r="A195" s="38">
        <f>A190+1</f>
        <v>14</v>
      </c>
      <c r="B195" s="22"/>
      <c r="C195" s="477" t="s">
        <v>1027</v>
      </c>
      <c r="D195" s="970" t="s">
        <v>60</v>
      </c>
      <c r="E195" s="6"/>
      <c r="F195" s="1120"/>
      <c r="G195" s="303"/>
      <c r="H195" s="757"/>
      <c r="I195" s="1113"/>
      <c r="J195" s="1113"/>
      <c r="K195" s="1113"/>
    </row>
    <row r="196" spans="1:11" s="472" customFormat="1" ht="15.95" customHeight="1">
      <c r="A196" s="34"/>
      <c r="B196" s="22"/>
      <c r="C196" s="1003" t="s">
        <v>899</v>
      </c>
      <c r="D196" s="1039"/>
      <c r="E196" s="6" t="s">
        <v>2</v>
      </c>
      <c r="F196" s="1120">
        <v>1</v>
      </c>
      <c r="G196" s="303"/>
      <c r="H196" s="757">
        <f>G196*F196</f>
        <v>0</v>
      </c>
      <c r="I196" s="1113"/>
      <c r="J196" s="1113"/>
      <c r="K196" s="1112">
        <f>H196</f>
        <v>0</v>
      </c>
    </row>
    <row r="197" spans="1:11" s="472" customFormat="1" ht="15.95" customHeight="1">
      <c r="A197" s="34"/>
      <c r="B197" s="22"/>
      <c r="C197" s="1003"/>
      <c r="D197" s="1039"/>
      <c r="E197" s="6"/>
      <c r="F197" s="1120"/>
      <c r="G197" s="303"/>
      <c r="H197" s="757"/>
      <c r="I197" s="1113"/>
      <c r="J197" s="1113"/>
      <c r="K197" s="1113"/>
    </row>
    <row r="198" spans="1:11" s="472" customFormat="1" ht="39.950000000000003" customHeight="1">
      <c r="A198" s="38">
        <f>A195+1</f>
        <v>15</v>
      </c>
      <c r="B198" s="22"/>
      <c r="C198" s="477" t="s">
        <v>1028</v>
      </c>
      <c r="D198" s="970" t="s">
        <v>61</v>
      </c>
      <c r="E198" s="6"/>
      <c r="F198" s="1120"/>
      <c r="G198" s="303"/>
      <c r="H198" s="757"/>
      <c r="I198" s="1113"/>
      <c r="J198" s="1113"/>
      <c r="K198" s="1113"/>
    </row>
    <row r="199" spans="1:11" s="472" customFormat="1" ht="15.95" customHeight="1">
      <c r="A199" s="34"/>
      <c r="B199" s="22"/>
      <c r="C199" s="1003" t="s">
        <v>897</v>
      </c>
      <c r="D199" s="1039"/>
      <c r="E199" s="6" t="s">
        <v>2</v>
      </c>
      <c r="F199" s="1120">
        <v>1</v>
      </c>
      <c r="G199" s="303"/>
      <c r="H199" s="757">
        <f>G199*F199</f>
        <v>0</v>
      </c>
      <c r="I199" s="1113"/>
      <c r="J199" s="1113"/>
      <c r="K199" s="1112">
        <f>H199</f>
        <v>0</v>
      </c>
    </row>
    <row r="200" spans="1:11" s="472" customFormat="1" ht="15.95" customHeight="1">
      <c r="A200" s="34"/>
      <c r="B200" s="22"/>
      <c r="C200" s="1003"/>
      <c r="D200" s="1039"/>
      <c r="E200" s="6"/>
      <c r="F200" s="1120"/>
      <c r="G200" s="303"/>
      <c r="H200" s="757"/>
      <c r="I200" s="1113"/>
      <c r="J200" s="1113"/>
      <c r="K200" s="1113"/>
    </row>
    <row r="201" spans="1:11" s="472" customFormat="1" ht="39.950000000000003" customHeight="1">
      <c r="A201" s="38">
        <f t="shared" ref="A201" si="23">A198+1</f>
        <v>16</v>
      </c>
      <c r="B201" s="22"/>
      <c r="C201" s="477" t="s">
        <v>1029</v>
      </c>
      <c r="D201" s="970" t="s">
        <v>62</v>
      </c>
      <c r="E201" s="6"/>
      <c r="F201" s="1120"/>
      <c r="G201" s="303"/>
      <c r="H201" s="757"/>
      <c r="I201" s="1113"/>
      <c r="J201" s="1113"/>
      <c r="K201" s="1113"/>
    </row>
    <row r="202" spans="1:11" s="472" customFormat="1" ht="15.95" customHeight="1">
      <c r="A202" s="34"/>
      <c r="B202" s="22"/>
      <c r="C202" s="1003" t="s">
        <v>896</v>
      </c>
      <c r="D202" s="1039"/>
      <c r="E202" s="6" t="s">
        <v>2</v>
      </c>
      <c r="F202" s="1120">
        <v>1</v>
      </c>
      <c r="G202" s="303"/>
      <c r="H202" s="757">
        <f t="shared" ref="H202" si="24">G202*F202</f>
        <v>0</v>
      </c>
      <c r="I202" s="1113"/>
      <c r="J202" s="1113"/>
      <c r="K202" s="1112">
        <f>H202</f>
        <v>0</v>
      </c>
    </row>
    <row r="203" spans="1:11" s="472" customFormat="1" ht="15.95" customHeight="1">
      <c r="A203" s="34"/>
      <c r="B203" s="22"/>
      <c r="C203" s="1003"/>
      <c r="D203" s="1039"/>
      <c r="E203" s="6"/>
      <c r="F203" s="1120"/>
      <c r="G203" s="303"/>
      <c r="H203" s="757"/>
      <c r="I203" s="1113"/>
      <c r="J203" s="1113"/>
      <c r="K203" s="1113"/>
    </row>
    <row r="204" spans="1:11" s="472" customFormat="1" ht="69.95" customHeight="1">
      <c r="A204" s="38">
        <f>A201+1</f>
        <v>17</v>
      </c>
      <c r="B204" s="22"/>
      <c r="C204" s="477" t="s">
        <v>1030</v>
      </c>
      <c r="D204" s="970" t="s">
        <v>900</v>
      </c>
      <c r="E204" s="6"/>
      <c r="F204" s="1120"/>
      <c r="G204" s="303"/>
      <c r="H204" s="757"/>
      <c r="I204" s="1113"/>
      <c r="J204" s="1113"/>
      <c r="K204" s="1113"/>
    </row>
    <row r="205" spans="1:11" s="472" customFormat="1" ht="15.95" customHeight="1">
      <c r="A205" s="34"/>
      <c r="B205" s="22"/>
      <c r="C205" s="1003" t="s">
        <v>895</v>
      </c>
      <c r="D205" s="1039"/>
      <c r="E205" s="6" t="s">
        <v>2</v>
      </c>
      <c r="F205" s="1120">
        <v>1</v>
      </c>
      <c r="G205" s="303"/>
      <c r="H205" s="757">
        <f>G205*F205</f>
        <v>0</v>
      </c>
      <c r="I205" s="1113"/>
      <c r="J205" s="1113"/>
      <c r="K205" s="1112">
        <f>H205</f>
        <v>0</v>
      </c>
    </row>
    <row r="206" spans="1:11" s="472" customFormat="1" ht="15.95" customHeight="1">
      <c r="A206" s="34"/>
      <c r="B206" s="22"/>
      <c r="C206" s="1003"/>
      <c r="D206" s="1039"/>
      <c r="E206" s="6"/>
      <c r="F206" s="1120"/>
      <c r="G206" s="303"/>
      <c r="H206" s="757"/>
      <c r="I206" s="1113"/>
      <c r="J206" s="1113"/>
      <c r="K206" s="1113"/>
    </row>
    <row r="207" spans="1:11" s="472" customFormat="1" ht="80.099999999999994" customHeight="1">
      <c r="A207" s="38">
        <f>A204+1</f>
        <v>18</v>
      </c>
      <c r="B207" s="22"/>
      <c r="C207" s="477" t="s">
        <v>1031</v>
      </c>
      <c r="D207" s="970" t="s">
        <v>898</v>
      </c>
      <c r="E207" s="6"/>
      <c r="F207" s="1120"/>
      <c r="G207" s="303"/>
      <c r="H207" s="757"/>
      <c r="I207" s="1113"/>
      <c r="J207" s="1113"/>
      <c r="K207" s="1113"/>
    </row>
    <row r="208" spans="1:11" s="472" customFormat="1" ht="15.95" customHeight="1">
      <c r="A208" s="34"/>
      <c r="B208" s="22"/>
      <c r="C208" s="1003" t="s">
        <v>894</v>
      </c>
      <c r="D208" s="76"/>
      <c r="E208" s="6" t="s">
        <v>2</v>
      </c>
      <c r="F208" s="1120">
        <v>1</v>
      </c>
      <c r="G208" s="303"/>
      <c r="H208" s="757">
        <f t="shared" ref="H208" si="25">G208*F208</f>
        <v>0</v>
      </c>
      <c r="I208" s="1113"/>
      <c r="J208" s="1113"/>
      <c r="K208" s="1112">
        <f>H208</f>
        <v>0</v>
      </c>
    </row>
    <row r="209" spans="1:11" s="472" customFormat="1" ht="15.95" customHeight="1">
      <c r="A209" s="34"/>
      <c r="B209" s="22"/>
      <c r="C209" s="1003"/>
      <c r="D209" s="76"/>
      <c r="E209" s="6"/>
      <c r="F209" s="1120"/>
      <c r="G209" s="303"/>
      <c r="H209" s="757"/>
      <c r="I209" s="1113"/>
      <c r="J209" s="1113"/>
      <c r="K209" s="1113"/>
    </row>
    <row r="210" spans="1:11" s="472" customFormat="1" ht="54.95" customHeight="1">
      <c r="A210" s="38">
        <f>A207+1</f>
        <v>19</v>
      </c>
      <c r="B210" s="22"/>
      <c r="C210" s="477" t="s">
        <v>892</v>
      </c>
      <c r="D210" s="986" t="s">
        <v>893</v>
      </c>
      <c r="E210" s="6"/>
      <c r="F210" s="1120"/>
      <c r="G210" s="303"/>
      <c r="H210" s="757"/>
      <c r="I210" s="1113"/>
      <c r="J210" s="1113"/>
      <c r="K210" s="1113"/>
    </row>
    <row r="211" spans="1:11" s="472" customFormat="1" ht="15.95" customHeight="1">
      <c r="A211" s="34"/>
      <c r="B211" s="22"/>
      <c r="C211" s="1003" t="s">
        <v>891</v>
      </c>
      <c r="D211" s="76"/>
      <c r="E211" s="6" t="s">
        <v>2</v>
      </c>
      <c r="F211" s="1120">
        <v>1</v>
      </c>
      <c r="G211" s="303"/>
      <c r="H211" s="757">
        <f t="shared" ref="H211" si="26">G211*F211</f>
        <v>0</v>
      </c>
      <c r="I211" s="1113"/>
      <c r="J211" s="1113"/>
      <c r="K211" s="1112">
        <f>H211</f>
        <v>0</v>
      </c>
    </row>
    <row r="212" spans="1:11" s="472" customFormat="1" ht="15.95" customHeight="1">
      <c r="A212" s="34"/>
      <c r="B212" s="22"/>
      <c r="C212" s="1003"/>
      <c r="D212" s="76"/>
      <c r="E212" s="6"/>
      <c r="F212" s="1120"/>
      <c r="G212" s="303"/>
      <c r="H212" s="757"/>
      <c r="I212" s="1113"/>
      <c r="J212" s="1113"/>
      <c r="K212" s="1113"/>
    </row>
    <row r="213" spans="1:11" s="472" customFormat="1" ht="39.950000000000003" customHeight="1">
      <c r="A213" s="33">
        <f>A210+1</f>
        <v>20</v>
      </c>
      <c r="B213" s="22"/>
      <c r="C213" s="103" t="s">
        <v>888</v>
      </c>
      <c r="D213" s="986" t="s">
        <v>890</v>
      </c>
      <c r="E213" s="6"/>
      <c r="F213" s="765"/>
      <c r="G213" s="303"/>
      <c r="H213" s="62"/>
      <c r="I213" s="1113"/>
      <c r="J213" s="1113"/>
      <c r="K213" s="1113"/>
    </row>
    <row r="214" spans="1:11" s="472" customFormat="1" ht="15.95" customHeight="1">
      <c r="A214" s="33"/>
      <c r="B214" s="22"/>
      <c r="C214" s="41" t="s">
        <v>886</v>
      </c>
      <c r="D214" s="984"/>
      <c r="E214" s="6" t="s">
        <v>2</v>
      </c>
      <c r="F214" s="1120">
        <v>1</v>
      </c>
      <c r="G214" s="303"/>
      <c r="H214" s="757">
        <f>G214*F214</f>
        <v>0</v>
      </c>
      <c r="I214" s="1113"/>
      <c r="J214" s="1113"/>
      <c r="K214" s="1112">
        <f t="shared" ref="K214:K215" si="27">H214</f>
        <v>0</v>
      </c>
    </row>
    <row r="215" spans="1:11" s="472" customFormat="1" ht="15.95" customHeight="1">
      <c r="A215" s="33"/>
      <c r="B215" s="22"/>
      <c r="C215" s="41" t="s">
        <v>885</v>
      </c>
      <c r="D215" s="76"/>
      <c r="E215" s="6" t="s">
        <v>2</v>
      </c>
      <c r="F215" s="1120">
        <v>1</v>
      </c>
      <c r="G215" s="303"/>
      <c r="H215" s="757">
        <f>G215*F215</f>
        <v>0</v>
      </c>
      <c r="I215" s="1113"/>
      <c r="J215" s="1113"/>
      <c r="K215" s="1112">
        <f t="shared" si="27"/>
        <v>0</v>
      </c>
    </row>
    <row r="216" spans="1:11" s="472" customFormat="1" ht="15.95" customHeight="1">
      <c r="A216" s="33"/>
      <c r="B216" s="22"/>
      <c r="C216" s="41"/>
      <c r="D216" s="17"/>
      <c r="E216" s="6"/>
      <c r="F216" s="1120"/>
      <c r="G216" s="303"/>
      <c r="H216" s="757"/>
      <c r="I216" s="1113"/>
      <c r="J216" s="1113"/>
      <c r="K216" s="1113"/>
    </row>
    <row r="217" spans="1:11" s="472" customFormat="1" ht="39" customHeight="1">
      <c r="A217" s="33">
        <f>A213+1</f>
        <v>21</v>
      </c>
      <c r="B217" s="22"/>
      <c r="C217" s="103" t="s">
        <v>884</v>
      </c>
      <c r="D217" s="986" t="s">
        <v>889</v>
      </c>
      <c r="E217" s="6"/>
      <c r="F217" s="1120"/>
      <c r="G217" s="303"/>
      <c r="H217" s="757"/>
      <c r="I217" s="1113"/>
      <c r="J217" s="1113"/>
      <c r="K217" s="1113"/>
    </row>
    <row r="218" spans="1:11" s="472" customFormat="1" ht="14.25" customHeight="1">
      <c r="A218" s="33"/>
      <c r="B218" s="22"/>
      <c r="C218" s="103"/>
      <c r="D218" s="984"/>
      <c r="E218" s="6" t="s">
        <v>2</v>
      </c>
      <c r="F218" s="1120">
        <v>1</v>
      </c>
      <c r="G218" s="303"/>
      <c r="H218" s="757">
        <f>G218*F218</f>
        <v>0</v>
      </c>
      <c r="I218" s="1113"/>
      <c r="J218" s="1113"/>
      <c r="K218" s="1112">
        <f>H218</f>
        <v>0</v>
      </c>
    </row>
    <row r="219" spans="1:11" s="472" customFormat="1" ht="15.95" customHeight="1">
      <c r="A219" s="70"/>
      <c r="B219" s="22"/>
      <c r="C219" s="1003"/>
      <c r="D219" s="17"/>
      <c r="E219" s="6"/>
      <c r="F219" s="73"/>
      <c r="G219" s="303"/>
      <c r="H219" s="757"/>
      <c r="I219" s="1113"/>
      <c r="J219" s="1113"/>
      <c r="K219" s="1113"/>
    </row>
    <row r="220" spans="1:11" s="990" customFormat="1" ht="33" customHeight="1">
      <c r="A220" s="33">
        <f>A217+1</f>
        <v>22</v>
      </c>
      <c r="B220" s="22"/>
      <c r="C220" s="103" t="s">
        <v>882</v>
      </c>
      <c r="D220" s="986" t="s">
        <v>887</v>
      </c>
      <c r="E220" s="6"/>
      <c r="F220" s="2"/>
      <c r="G220" s="303"/>
      <c r="H220" s="62"/>
      <c r="I220" s="208"/>
      <c r="J220" s="208"/>
      <c r="K220" s="208"/>
    </row>
    <row r="221" spans="1:11" s="990" customFormat="1" ht="15.95" customHeight="1">
      <c r="A221" s="33"/>
      <c r="B221" s="22"/>
      <c r="C221" s="41"/>
      <c r="D221" s="19"/>
      <c r="E221" s="6" t="s">
        <v>9</v>
      </c>
      <c r="F221" s="73">
        <v>10</v>
      </c>
      <c r="G221" s="303"/>
      <c r="H221" s="757">
        <f>G221*F221</f>
        <v>0</v>
      </c>
      <c r="I221" s="208"/>
      <c r="J221" s="208"/>
      <c r="K221" s="1112">
        <f>H221</f>
        <v>0</v>
      </c>
    </row>
    <row r="222" spans="1:11" s="990" customFormat="1" ht="15.95" customHeight="1">
      <c r="A222" s="33"/>
      <c r="B222" s="22"/>
      <c r="C222" s="41"/>
      <c r="D222" s="19"/>
      <c r="E222" s="6"/>
      <c r="F222" s="73"/>
      <c r="G222" s="303"/>
      <c r="H222" s="757"/>
      <c r="I222" s="208"/>
      <c r="J222" s="208"/>
      <c r="K222" s="208"/>
    </row>
    <row r="223" spans="1:11" s="1025" customFormat="1" ht="31.5" customHeight="1">
      <c r="A223" s="33">
        <f>A220+1</f>
        <v>23</v>
      </c>
      <c r="B223" s="22"/>
      <c r="C223" s="103" t="s">
        <v>881</v>
      </c>
      <c r="D223" s="986" t="s">
        <v>883</v>
      </c>
      <c r="E223" s="6"/>
      <c r="F223" s="2"/>
      <c r="G223" s="303"/>
      <c r="H223" s="62"/>
      <c r="I223" s="479"/>
      <c r="J223" s="479"/>
      <c r="K223" s="479"/>
    </row>
    <row r="224" spans="1:11" s="1024" customFormat="1" ht="15.95" customHeight="1">
      <c r="A224" s="38"/>
      <c r="B224" s="22"/>
      <c r="C224" s="41"/>
      <c r="D224" s="984"/>
      <c r="E224" s="6" t="s">
        <v>2</v>
      </c>
      <c r="F224" s="1120">
        <v>2</v>
      </c>
      <c r="G224" s="303"/>
      <c r="H224" s="757">
        <f>G224*F224</f>
        <v>0</v>
      </c>
      <c r="I224" s="1115"/>
      <c r="J224" s="1115"/>
      <c r="K224" s="1112">
        <f>H224</f>
        <v>0</v>
      </c>
    </row>
    <row r="225" spans="1:12" s="1024" customFormat="1" ht="15.95" customHeight="1">
      <c r="A225" s="38"/>
      <c r="B225" s="22"/>
      <c r="C225" s="41"/>
      <c r="D225" s="984"/>
      <c r="E225" s="6"/>
      <c r="F225" s="73"/>
      <c r="G225" s="303"/>
      <c r="H225" s="757"/>
      <c r="I225" s="1086"/>
      <c r="J225" s="1090"/>
      <c r="K225" s="1088"/>
    </row>
    <row r="226" spans="1:12" s="17" customFormat="1" ht="16.5" customHeight="1">
      <c r="A226" s="35"/>
      <c r="B226" s="821"/>
      <c r="C226" s="44" t="s">
        <v>369</v>
      </c>
      <c r="D226" s="46"/>
      <c r="E226" s="20"/>
      <c r="F226" s="21"/>
      <c r="G226" s="1206"/>
      <c r="H226" s="63">
        <f>SUM(H147:H225)</f>
        <v>0</v>
      </c>
      <c r="I226" s="1074">
        <f>SUM(I147:I225)</f>
        <v>0</v>
      </c>
      <c r="J226" s="1075">
        <f>SUM(J146:J225)</f>
        <v>0</v>
      </c>
      <c r="K226" s="1076">
        <f>SUM(K147:K225)</f>
        <v>0</v>
      </c>
      <c r="L226" s="166"/>
    </row>
    <row r="227" spans="1:12" s="26" customFormat="1" ht="16.5" customHeight="1">
      <c r="A227" s="34"/>
      <c r="B227" s="22"/>
      <c r="C227" s="41"/>
      <c r="D227" s="43"/>
      <c r="E227" s="6"/>
      <c r="F227" s="2"/>
      <c r="G227" s="303"/>
      <c r="H227" s="62"/>
      <c r="I227" s="1086"/>
      <c r="J227" s="1090"/>
      <c r="K227" s="1088"/>
    </row>
    <row r="228" spans="1:12" s="17" customFormat="1" ht="16.5" customHeight="1">
      <c r="A228" s="35"/>
      <c r="B228" s="821"/>
      <c r="C228" s="44" t="s">
        <v>370</v>
      </c>
      <c r="D228" s="46"/>
      <c r="E228" s="20"/>
      <c r="F228" s="21"/>
      <c r="G228" s="1206"/>
      <c r="H228" s="63"/>
      <c r="I228" s="1086"/>
      <c r="J228" s="1090"/>
      <c r="K228" s="1090"/>
    </row>
    <row r="229" spans="1:12" s="26" customFormat="1" ht="12.95" customHeight="1">
      <c r="A229" s="34"/>
      <c r="B229" s="22"/>
      <c r="C229" s="1002"/>
      <c r="D229" s="43"/>
      <c r="E229" s="6"/>
      <c r="F229" s="2"/>
      <c r="G229" s="303"/>
      <c r="H229" s="62"/>
      <c r="I229" s="1086"/>
      <c r="J229" s="1090"/>
      <c r="K229" s="1087"/>
    </row>
    <row r="230" spans="1:12" s="17" customFormat="1" ht="39.950000000000003" customHeight="1">
      <c r="A230" s="34">
        <v>1</v>
      </c>
      <c r="B230" s="22"/>
      <c r="C230" s="477" t="s">
        <v>880</v>
      </c>
      <c r="D230" s="1014" t="s">
        <v>63</v>
      </c>
      <c r="E230" s="946"/>
      <c r="F230" s="2"/>
      <c r="G230" s="303"/>
      <c r="H230" s="62"/>
      <c r="I230" s="1086"/>
      <c r="J230" s="1090"/>
      <c r="K230" s="1088"/>
    </row>
    <row r="231" spans="1:12" s="26" customFormat="1" ht="15" customHeight="1">
      <c r="A231" s="34"/>
      <c r="B231" s="22"/>
      <c r="C231" s="987" t="s">
        <v>879</v>
      </c>
      <c r="D231" s="43"/>
      <c r="E231" s="6" t="s">
        <v>9</v>
      </c>
      <c r="F231" s="114">
        <v>120</v>
      </c>
      <c r="G231" s="303"/>
      <c r="H231" s="62">
        <f>G231*F231</f>
        <v>0</v>
      </c>
      <c r="I231" s="1086"/>
      <c r="J231" s="1090"/>
      <c r="K231" s="1088">
        <f t="shared" ref="K231" si="28">H231</f>
        <v>0</v>
      </c>
    </row>
    <row r="232" spans="1:12" s="26" customFormat="1" ht="15" customHeight="1">
      <c r="A232" s="34"/>
      <c r="B232" s="22"/>
      <c r="C232" s="41"/>
      <c r="D232" s="43"/>
      <c r="E232" s="6"/>
      <c r="F232" s="733"/>
      <c r="G232" s="303"/>
      <c r="H232" s="62"/>
      <c r="I232" s="404"/>
      <c r="J232" s="1107"/>
      <c r="K232" s="1107"/>
    </row>
    <row r="233" spans="1:12" s="26" customFormat="1" ht="54.95" customHeight="1">
      <c r="A233" s="34">
        <f>A230+1</f>
        <v>2</v>
      </c>
      <c r="B233" s="22"/>
      <c r="C233" s="103" t="s">
        <v>878</v>
      </c>
      <c r="D233" s="1018" t="s">
        <v>64</v>
      </c>
      <c r="E233" s="6"/>
      <c r="F233" s="733"/>
      <c r="G233" s="303"/>
      <c r="H233" s="62"/>
      <c r="I233" s="404"/>
      <c r="J233" s="1107"/>
      <c r="K233" s="1091"/>
    </row>
    <row r="234" spans="1:12" s="26" customFormat="1" ht="15" customHeight="1">
      <c r="A234" s="34"/>
      <c r="B234" s="22"/>
      <c r="C234" s="987" t="s">
        <v>877</v>
      </c>
      <c r="D234" s="43"/>
      <c r="E234" s="6" t="s">
        <v>9</v>
      </c>
      <c r="F234" s="733">
        <v>27</v>
      </c>
      <c r="G234" s="303"/>
      <c r="H234" s="62">
        <f>G234*F234</f>
        <v>0</v>
      </c>
      <c r="I234" s="1086"/>
      <c r="J234" s="1090"/>
      <c r="K234" s="1088">
        <f t="shared" ref="K234" si="29">H234</f>
        <v>0</v>
      </c>
    </row>
    <row r="235" spans="1:12" s="26" customFormat="1" ht="15" customHeight="1">
      <c r="A235" s="34"/>
      <c r="B235" s="22"/>
      <c r="C235" s="41"/>
      <c r="D235" s="43"/>
      <c r="E235" s="980"/>
      <c r="F235" s="1021"/>
      <c r="G235" s="303"/>
      <c r="H235" s="62"/>
      <c r="I235" s="1086"/>
      <c r="J235" s="1090"/>
      <c r="K235" s="1087"/>
    </row>
    <row r="236" spans="1:12" s="17" customFormat="1" ht="16.5" customHeight="1">
      <c r="A236" s="35"/>
      <c r="B236" s="821"/>
      <c r="C236" s="179" t="s">
        <v>997</v>
      </c>
      <c r="D236" s="46"/>
      <c r="E236" s="20"/>
      <c r="F236" s="21"/>
      <c r="G236" s="1206"/>
      <c r="H236" s="63">
        <f>SUM(H231:H235)</f>
        <v>0</v>
      </c>
      <c r="I236" s="1074">
        <f>SUM(I229:I235)</f>
        <v>0</v>
      </c>
      <c r="J236" s="1075">
        <f>SUM(J229:J235)</f>
        <v>0</v>
      </c>
      <c r="K236" s="1076">
        <f>SUM(K229:K235)</f>
        <v>0</v>
      </c>
    </row>
    <row r="237" spans="1:12" s="17" customFormat="1" ht="16.5" customHeight="1">
      <c r="A237" s="34"/>
      <c r="B237" s="22"/>
      <c r="C237" s="42"/>
      <c r="D237" s="43"/>
      <c r="E237" s="6"/>
      <c r="F237" s="2"/>
      <c r="G237" s="1244"/>
      <c r="H237" s="62"/>
      <c r="I237" s="1086"/>
      <c r="J237" s="1106"/>
      <c r="K237" s="1088"/>
    </row>
    <row r="238" spans="1:12" s="17" customFormat="1" ht="16.5" customHeight="1">
      <c r="A238" s="35"/>
      <c r="B238" s="821"/>
      <c r="C238" s="44" t="s">
        <v>371</v>
      </c>
      <c r="D238" s="46"/>
      <c r="E238" s="20"/>
      <c r="F238" s="21"/>
      <c r="G238" s="1206"/>
      <c r="H238" s="63"/>
      <c r="I238" s="1086"/>
      <c r="J238" s="1106"/>
      <c r="K238" s="1106"/>
    </row>
    <row r="239" spans="1:12" s="26" customFormat="1" ht="12.95" customHeight="1">
      <c r="A239" s="34"/>
      <c r="B239" s="22"/>
      <c r="C239" s="1002"/>
      <c r="D239" s="43"/>
      <c r="E239" s="6"/>
      <c r="F239" s="2"/>
      <c r="G239" s="303"/>
      <c r="H239" s="62"/>
      <c r="I239" s="1086"/>
      <c r="J239" s="1106"/>
      <c r="K239" s="1106"/>
    </row>
    <row r="240" spans="1:12" s="17" customFormat="1" ht="60" customHeight="1">
      <c r="A240" s="34">
        <v>1</v>
      </c>
      <c r="B240" s="22"/>
      <c r="C240" s="158" t="s">
        <v>1002</v>
      </c>
      <c r="D240" s="1018" t="s">
        <v>65</v>
      </c>
      <c r="E240" s="946"/>
      <c r="F240" s="2"/>
      <c r="G240" s="303"/>
      <c r="H240" s="62"/>
      <c r="I240" s="1086"/>
      <c r="J240" s="1093"/>
      <c r="K240" s="1088"/>
    </row>
    <row r="241" spans="1:11" s="17" customFormat="1" ht="15.95" customHeight="1">
      <c r="A241" s="34"/>
      <c r="B241" s="22"/>
      <c r="C241" s="42"/>
      <c r="D241" s="824"/>
      <c r="E241" s="6" t="s">
        <v>9</v>
      </c>
      <c r="F241" s="2">
        <v>50</v>
      </c>
      <c r="G241" s="303"/>
      <c r="H241" s="62">
        <f>G241*F241</f>
        <v>0</v>
      </c>
      <c r="I241" s="1086"/>
      <c r="J241" s="942"/>
      <c r="K241" s="1088">
        <f t="shared" ref="K241" si="30">H241</f>
        <v>0</v>
      </c>
    </row>
    <row r="242" spans="1:11" s="26" customFormat="1" ht="12.95" customHeight="1">
      <c r="A242" s="34"/>
      <c r="B242" s="22"/>
      <c r="C242" s="41"/>
      <c r="D242" s="43"/>
      <c r="E242" s="6"/>
      <c r="F242" s="2"/>
      <c r="G242" s="303"/>
      <c r="H242" s="62"/>
      <c r="I242" s="1086"/>
      <c r="J242" s="1090"/>
      <c r="K242" s="1090"/>
    </row>
    <row r="243" spans="1:11" s="26" customFormat="1" ht="54.95" customHeight="1">
      <c r="A243" s="34">
        <f>A240+1</f>
        <v>2</v>
      </c>
      <c r="B243" s="22"/>
      <c r="C243" s="103" t="s">
        <v>876</v>
      </c>
      <c r="D243" s="986" t="s">
        <v>66</v>
      </c>
      <c r="E243" s="41"/>
      <c r="F243" s="2"/>
      <c r="G243" s="303"/>
      <c r="H243" s="62"/>
      <c r="I243" s="1086"/>
      <c r="J243" s="942"/>
      <c r="K243" s="1088"/>
    </row>
    <row r="244" spans="1:11" s="26" customFormat="1" ht="15.95" customHeight="1">
      <c r="A244" s="34"/>
      <c r="B244" s="22"/>
      <c r="C244" s="41"/>
      <c r="D244" s="43"/>
      <c r="E244" s="6" t="s">
        <v>9</v>
      </c>
      <c r="F244" s="2">
        <v>200</v>
      </c>
      <c r="G244" s="303"/>
      <c r="H244" s="62">
        <f>G244*F244</f>
        <v>0</v>
      </c>
      <c r="I244" s="1086"/>
      <c r="J244" s="942"/>
      <c r="K244" s="1088">
        <f t="shared" ref="K244" si="31">H244</f>
        <v>0</v>
      </c>
    </row>
    <row r="245" spans="1:11" s="26" customFormat="1" ht="15.95" customHeight="1">
      <c r="A245" s="34"/>
      <c r="B245" s="22"/>
      <c r="C245" s="41"/>
      <c r="D245" s="43"/>
      <c r="E245" s="6"/>
      <c r="F245" s="2"/>
      <c r="G245" s="303"/>
      <c r="H245" s="62"/>
      <c r="I245" s="1086"/>
      <c r="J245" s="1090"/>
      <c r="K245" s="1090"/>
    </row>
    <row r="246" spans="1:11" s="26" customFormat="1" ht="69.95" customHeight="1">
      <c r="A246" s="34">
        <f>A243+1</f>
        <v>3</v>
      </c>
      <c r="B246" s="22"/>
      <c r="C246" s="103" t="s">
        <v>875</v>
      </c>
      <c r="D246" s="986" t="s">
        <v>67</v>
      </c>
      <c r="E246" s="6"/>
      <c r="F246" s="2"/>
      <c r="G246" s="303"/>
      <c r="H246" s="62"/>
      <c r="I246" s="1086"/>
      <c r="J246" s="1090"/>
      <c r="K246" s="1088"/>
    </row>
    <row r="247" spans="1:11" s="26" customFormat="1" ht="15.95" customHeight="1">
      <c r="A247" s="34"/>
      <c r="B247" s="22"/>
      <c r="C247" s="42"/>
      <c r="D247" s="824"/>
      <c r="E247" s="6" t="s">
        <v>9</v>
      </c>
      <c r="F247" s="2">
        <v>100</v>
      </c>
      <c r="G247" s="303"/>
      <c r="H247" s="62">
        <f>G247*F247</f>
        <v>0</v>
      </c>
      <c r="I247" s="1086"/>
      <c r="J247" s="1106"/>
      <c r="K247" s="1088">
        <f t="shared" ref="K247" si="32">H247</f>
        <v>0</v>
      </c>
    </row>
    <row r="248" spans="1:11" s="26" customFormat="1" ht="15.95" customHeight="1">
      <c r="A248" s="34"/>
      <c r="B248" s="22"/>
      <c r="C248" s="41"/>
      <c r="D248" s="984"/>
      <c r="E248" s="6"/>
      <c r="F248" s="2"/>
      <c r="G248" s="303"/>
      <c r="H248" s="62"/>
      <c r="I248" s="1086"/>
      <c r="J248" s="1090"/>
      <c r="K248" s="1090"/>
    </row>
    <row r="249" spans="1:11" s="26" customFormat="1" ht="69.95" customHeight="1">
      <c r="A249" s="34">
        <f>A246+1</f>
        <v>4</v>
      </c>
      <c r="B249" s="22"/>
      <c r="C249" s="103" t="s">
        <v>874</v>
      </c>
      <c r="D249" s="986" t="s">
        <v>68</v>
      </c>
      <c r="E249" s="6"/>
      <c r="F249" s="2"/>
      <c r="G249" s="303"/>
      <c r="H249" s="62"/>
      <c r="I249" s="1086"/>
      <c r="J249" s="1090"/>
      <c r="K249" s="1088"/>
    </row>
    <row r="250" spans="1:11" s="26" customFormat="1" ht="15.95" customHeight="1">
      <c r="A250" s="34"/>
      <c r="B250" s="22"/>
      <c r="C250" s="42"/>
      <c r="D250" s="984"/>
      <c r="E250" s="6" t="s">
        <v>9</v>
      </c>
      <c r="F250" s="2">
        <v>10</v>
      </c>
      <c r="G250" s="303"/>
      <c r="H250" s="62">
        <f>G250*F250</f>
        <v>0</v>
      </c>
      <c r="I250" s="1086"/>
      <c r="J250" s="1090"/>
      <c r="K250" s="1088">
        <f t="shared" ref="K250" si="33">H250</f>
        <v>0</v>
      </c>
    </row>
    <row r="251" spans="1:11" s="26" customFormat="1" ht="15.95" customHeight="1">
      <c r="A251" s="34"/>
      <c r="B251" s="22"/>
      <c r="C251" s="41"/>
      <c r="D251" s="43"/>
      <c r="E251" s="6"/>
      <c r="F251" s="2"/>
      <c r="G251" s="303"/>
      <c r="H251" s="62"/>
      <c r="I251" s="1086"/>
      <c r="J251" s="1090"/>
      <c r="K251" s="1088"/>
    </row>
    <row r="252" spans="1:11" s="17" customFormat="1" ht="16.5" customHeight="1">
      <c r="A252" s="35"/>
      <c r="B252" s="821"/>
      <c r="C252" s="44" t="s">
        <v>372</v>
      </c>
      <c r="D252" s="46"/>
      <c r="E252" s="20"/>
      <c r="F252" s="21"/>
      <c r="G252" s="1206"/>
      <c r="H252" s="63">
        <f>SUM(H241:H250)</f>
        <v>0</v>
      </c>
      <c r="I252" s="1074">
        <f>SUM(I239:I251)</f>
        <v>0</v>
      </c>
      <c r="J252" s="1075">
        <f>SUM(J239:J251)</f>
        <v>0</v>
      </c>
      <c r="K252" s="1076">
        <f>SUM(K239:K251)</f>
        <v>0</v>
      </c>
    </row>
    <row r="253" spans="1:11" ht="16.5" customHeight="1">
      <c r="A253" s="36"/>
      <c r="F253" s="3"/>
      <c r="G253" s="1248"/>
      <c r="I253" s="1086"/>
      <c r="J253" s="1090"/>
      <c r="K253" s="1088"/>
    </row>
    <row r="254" spans="1:11" s="17" customFormat="1" ht="16.5" customHeight="1">
      <c r="A254" s="35"/>
      <c r="B254" s="821"/>
      <c r="C254" s="44" t="s">
        <v>69</v>
      </c>
      <c r="D254" s="46"/>
      <c r="E254" s="20"/>
      <c r="F254" s="21"/>
      <c r="G254" s="1206"/>
      <c r="H254" s="63"/>
      <c r="I254" s="1086"/>
      <c r="J254" s="1090"/>
      <c r="K254" s="1088"/>
    </row>
    <row r="255" spans="1:11" s="26" customFormat="1" ht="12.95" customHeight="1">
      <c r="A255" s="34"/>
      <c r="B255" s="22"/>
      <c r="C255" s="1002"/>
      <c r="D255" s="43"/>
      <c r="E255" s="6"/>
      <c r="F255" s="2"/>
      <c r="G255" s="303"/>
      <c r="H255" s="62"/>
      <c r="I255" s="1086"/>
      <c r="J255" s="1090"/>
      <c r="K255" s="1090"/>
    </row>
    <row r="256" spans="1:11" s="26" customFormat="1" ht="24.95" customHeight="1">
      <c r="A256" s="34">
        <v>1</v>
      </c>
      <c r="B256" s="22"/>
      <c r="C256" s="103" t="s">
        <v>873</v>
      </c>
      <c r="D256" s="1018" t="s">
        <v>70</v>
      </c>
      <c r="E256" s="946"/>
      <c r="F256" s="2"/>
      <c r="G256" s="303"/>
      <c r="H256" s="62"/>
      <c r="I256" s="1086"/>
      <c r="J256" s="1090"/>
      <c r="K256" s="1088"/>
    </row>
    <row r="257" spans="1:11" s="26" customFormat="1" ht="12.95" customHeight="1">
      <c r="A257" s="34"/>
      <c r="B257" s="22"/>
      <c r="C257" s="41"/>
      <c r="D257" s="43"/>
      <c r="E257" s="6" t="s">
        <v>9</v>
      </c>
      <c r="F257" s="733">
        <v>780</v>
      </c>
      <c r="G257" s="303"/>
      <c r="H257" s="62">
        <f>G257*F257</f>
        <v>0</v>
      </c>
      <c r="I257" s="1086"/>
      <c r="J257" s="1090"/>
      <c r="K257" s="1088">
        <f t="shared" ref="K257" si="34">H257</f>
        <v>0</v>
      </c>
    </row>
    <row r="258" spans="1:11" s="26" customFormat="1" ht="15" customHeight="1">
      <c r="A258" s="34"/>
      <c r="B258" s="22"/>
      <c r="C258" s="1020"/>
      <c r="D258" s="43"/>
      <c r="E258" s="6"/>
      <c r="F258" s="2"/>
      <c r="G258" s="303"/>
      <c r="H258" s="62"/>
      <c r="I258" s="1086"/>
      <c r="J258" s="1090"/>
      <c r="K258" s="1090"/>
    </row>
    <row r="259" spans="1:11" s="26" customFormat="1" ht="24.95" customHeight="1">
      <c r="A259" s="34">
        <f>A256+1</f>
        <v>2</v>
      </c>
      <c r="B259" s="22"/>
      <c r="C259" s="103" t="s">
        <v>872</v>
      </c>
      <c r="D259" s="1018" t="s">
        <v>71</v>
      </c>
      <c r="E259" s="946"/>
      <c r="F259" s="2"/>
      <c r="G259" s="303"/>
      <c r="H259" s="62"/>
      <c r="I259" s="1086"/>
      <c r="J259" s="1090"/>
      <c r="K259" s="1090"/>
    </row>
    <row r="260" spans="1:11" s="26" customFormat="1" ht="15.95" customHeight="1">
      <c r="A260" s="34"/>
      <c r="B260" s="22"/>
      <c r="C260" s="41"/>
      <c r="D260" s="43"/>
      <c r="E260" s="6" t="s">
        <v>9</v>
      </c>
      <c r="F260" s="733">
        <v>1500</v>
      </c>
      <c r="G260" s="303"/>
      <c r="H260" s="62">
        <f>G260*F260</f>
        <v>0</v>
      </c>
      <c r="I260" s="1086"/>
      <c r="J260" s="1090"/>
      <c r="K260" s="1088">
        <f t="shared" ref="K260" si="35">H260</f>
        <v>0</v>
      </c>
    </row>
    <row r="261" spans="1:11" s="26" customFormat="1" ht="15" customHeight="1">
      <c r="A261" s="34"/>
      <c r="B261" s="22"/>
      <c r="C261" s="1002"/>
      <c r="D261" s="43"/>
      <c r="E261" s="25"/>
      <c r="F261" s="473"/>
      <c r="G261" s="303"/>
      <c r="H261" s="62"/>
      <c r="I261" s="1086"/>
      <c r="J261" s="1090"/>
      <c r="K261" s="1088"/>
    </row>
    <row r="262" spans="1:11" s="26" customFormat="1" ht="30" customHeight="1">
      <c r="A262" s="34">
        <f>A259+1</f>
        <v>3</v>
      </c>
      <c r="B262" s="1004"/>
      <c r="C262" s="1019" t="s">
        <v>871</v>
      </c>
      <c r="D262" s="1018" t="s">
        <v>72</v>
      </c>
      <c r="E262" s="943"/>
      <c r="F262" s="473"/>
      <c r="G262" s="303"/>
      <c r="H262" s="62"/>
      <c r="I262" s="1086"/>
      <c r="J262" s="1090"/>
      <c r="K262" s="1088"/>
    </row>
    <row r="263" spans="1:11" s="26" customFormat="1" ht="12.95" customHeight="1">
      <c r="A263" s="34"/>
      <c r="B263" s="22"/>
      <c r="C263" s="41"/>
      <c r="D263" s="43"/>
      <c r="E263" s="6" t="s">
        <v>9</v>
      </c>
      <c r="F263" s="733">
        <v>470</v>
      </c>
      <c r="G263" s="303"/>
      <c r="H263" s="62">
        <f>G263*F263</f>
        <v>0</v>
      </c>
      <c r="I263" s="1086"/>
      <c r="J263" s="1090"/>
      <c r="K263" s="1088">
        <f t="shared" ref="K263" si="36">H263</f>
        <v>0</v>
      </c>
    </row>
    <row r="264" spans="1:11" s="26" customFormat="1" ht="15.95" customHeight="1">
      <c r="A264" s="34"/>
      <c r="B264" s="22"/>
      <c r="C264" s="1002"/>
      <c r="D264" s="43"/>
      <c r="E264" s="25"/>
      <c r="F264" s="473"/>
      <c r="G264" s="303"/>
      <c r="H264" s="62"/>
      <c r="I264" s="1086"/>
      <c r="J264" s="1090"/>
      <c r="K264" s="1088"/>
    </row>
    <row r="265" spans="1:11" s="26" customFormat="1" ht="42" customHeight="1">
      <c r="A265" s="34">
        <f>A262+1</f>
        <v>4</v>
      </c>
      <c r="B265" s="1004"/>
      <c r="C265" s="477" t="s">
        <v>870</v>
      </c>
      <c r="D265" s="1018" t="s">
        <v>72</v>
      </c>
      <c r="E265" s="943"/>
      <c r="F265" s="473"/>
      <c r="G265" s="303"/>
      <c r="H265" s="62"/>
      <c r="I265" s="1086"/>
      <c r="J265" s="1090"/>
      <c r="K265" s="1088"/>
    </row>
    <row r="266" spans="1:11" s="26" customFormat="1" ht="15.95" customHeight="1">
      <c r="A266" s="34"/>
      <c r="B266" s="22"/>
      <c r="C266" s="41"/>
      <c r="D266" s="43"/>
      <c r="E266" s="6" t="s">
        <v>9</v>
      </c>
      <c r="F266" s="733">
        <v>1050</v>
      </c>
      <c r="G266" s="303"/>
      <c r="H266" s="62">
        <f>G266*F266</f>
        <v>0</v>
      </c>
      <c r="I266" s="1086"/>
      <c r="J266" s="1090"/>
      <c r="K266" s="1088">
        <f t="shared" ref="K266" si="37">H266</f>
        <v>0</v>
      </c>
    </row>
    <row r="267" spans="1:11" s="26" customFormat="1" ht="15.95" customHeight="1">
      <c r="A267" s="34"/>
      <c r="B267" s="22"/>
      <c r="C267" s="41"/>
      <c r="D267" s="43"/>
      <c r="E267" s="6"/>
      <c r="F267" s="733"/>
      <c r="G267" s="303"/>
      <c r="H267" s="62"/>
      <c r="I267" s="1086"/>
      <c r="J267" s="1090"/>
      <c r="K267" s="1087"/>
    </row>
    <row r="268" spans="1:11" s="26" customFormat="1" ht="39.950000000000003" customHeight="1">
      <c r="A268" s="34">
        <f>A265+1</f>
        <v>5</v>
      </c>
      <c r="B268" s="22"/>
      <c r="C268" s="477" t="s">
        <v>869</v>
      </c>
      <c r="D268" s="986" t="s">
        <v>73</v>
      </c>
      <c r="E268" s="41"/>
      <c r="F268" s="2"/>
      <c r="G268" s="303"/>
      <c r="H268" s="62"/>
      <c r="I268" s="1086"/>
      <c r="J268" s="1090"/>
      <c r="K268" s="1090"/>
    </row>
    <row r="269" spans="1:11" s="26" customFormat="1" ht="12.95" customHeight="1">
      <c r="A269" s="1012"/>
      <c r="B269" s="22"/>
      <c r="C269" s="41"/>
      <c r="D269" s="43"/>
      <c r="E269" s="455" t="s">
        <v>9</v>
      </c>
      <c r="F269" s="456">
        <v>310</v>
      </c>
      <c r="G269" s="856"/>
      <c r="H269" s="624">
        <f>G269*F269</f>
        <v>0</v>
      </c>
      <c r="I269" s="1086"/>
      <c r="J269" s="1090"/>
      <c r="K269" s="1088">
        <f t="shared" ref="K269" si="38">H269</f>
        <v>0</v>
      </c>
    </row>
    <row r="270" spans="1:11" s="26" customFormat="1" ht="12.95" customHeight="1">
      <c r="A270" s="1012"/>
      <c r="B270" s="22"/>
      <c r="C270" s="41"/>
      <c r="D270" s="43"/>
      <c r="E270" s="1010"/>
      <c r="F270" s="1008"/>
      <c r="G270" s="856"/>
      <c r="H270" s="624"/>
      <c r="I270" s="1086"/>
      <c r="J270" s="1090"/>
      <c r="K270" s="1090"/>
    </row>
    <row r="271" spans="1:11" s="26" customFormat="1" ht="29.25" customHeight="1">
      <c r="A271" s="34">
        <f>A268+1</f>
        <v>6</v>
      </c>
      <c r="B271" s="22"/>
      <c r="C271" s="477" t="s">
        <v>868</v>
      </c>
      <c r="D271" s="986" t="s">
        <v>74</v>
      </c>
      <c r="E271" s="41"/>
      <c r="F271" s="2"/>
      <c r="G271" s="303"/>
      <c r="H271" s="62"/>
      <c r="I271" s="1086"/>
      <c r="J271" s="1090"/>
      <c r="K271" s="1090"/>
    </row>
    <row r="272" spans="1:11" s="26" customFormat="1" ht="15.95" customHeight="1">
      <c r="A272" s="1012"/>
      <c r="B272" s="22"/>
      <c r="C272" s="41"/>
      <c r="D272" s="43"/>
      <c r="E272" s="455" t="s">
        <v>9</v>
      </c>
      <c r="F272" s="456">
        <v>160</v>
      </c>
      <c r="G272" s="856"/>
      <c r="H272" s="624">
        <f>G272*F272</f>
        <v>0</v>
      </c>
      <c r="I272" s="1105"/>
      <c r="J272" s="1089"/>
      <c r="K272" s="1088">
        <f t="shared" ref="K272" si="39">H272</f>
        <v>0</v>
      </c>
    </row>
    <row r="273" spans="1:11" s="26" customFormat="1" ht="15.95" customHeight="1">
      <c r="A273" s="1012"/>
      <c r="B273" s="22"/>
      <c r="C273" s="1017"/>
      <c r="D273" s="986"/>
      <c r="E273" s="1009"/>
      <c r="F273" s="1008"/>
      <c r="G273" s="303"/>
      <c r="H273" s="62"/>
      <c r="I273" s="1086"/>
      <c r="J273" s="1106"/>
      <c r="K273" s="1106"/>
    </row>
    <row r="274" spans="1:11" s="26" customFormat="1" ht="40.5" customHeight="1">
      <c r="A274" s="34">
        <f>A271+1</f>
        <v>7</v>
      </c>
      <c r="B274" s="22"/>
      <c r="C274" s="477" t="s">
        <v>867</v>
      </c>
      <c r="D274" s="986" t="s">
        <v>75</v>
      </c>
      <c r="E274" s="1009"/>
      <c r="F274" s="1008"/>
      <c r="G274" s="303"/>
      <c r="H274" s="62"/>
      <c r="I274" s="1084"/>
      <c r="J274" s="1084"/>
      <c r="K274" s="1084"/>
    </row>
    <row r="275" spans="1:11" s="26" customFormat="1" ht="15" customHeight="1">
      <c r="A275" s="34"/>
      <c r="B275" s="22"/>
      <c r="C275" s="1016"/>
      <c r="D275" s="986"/>
      <c r="E275" s="455" t="s">
        <v>9</v>
      </c>
      <c r="F275" s="456">
        <v>165</v>
      </c>
      <c r="G275" s="856"/>
      <c r="H275" s="624">
        <f>G275*F275</f>
        <v>0</v>
      </c>
      <c r="I275" s="1086"/>
      <c r="J275" s="1103"/>
      <c r="K275" s="1088">
        <f t="shared" ref="K275" si="40">H275</f>
        <v>0</v>
      </c>
    </row>
    <row r="276" spans="1:11" s="26" customFormat="1" ht="15.95" customHeight="1">
      <c r="A276" s="1012"/>
      <c r="B276" s="22"/>
      <c r="C276" s="1017"/>
      <c r="D276" s="986"/>
      <c r="E276" s="1009"/>
      <c r="F276" s="1008"/>
      <c r="G276" s="303"/>
      <c r="H276" s="62"/>
      <c r="I276" s="1086"/>
      <c r="J276" s="942"/>
      <c r="K276" s="942"/>
    </row>
    <row r="277" spans="1:11" s="26" customFormat="1" ht="60" customHeight="1">
      <c r="A277" s="34">
        <f>A274+1</f>
        <v>8</v>
      </c>
      <c r="B277" s="22"/>
      <c r="C277" s="1016" t="s">
        <v>866</v>
      </c>
      <c r="D277" s="986" t="s">
        <v>76</v>
      </c>
      <c r="E277" s="1009"/>
      <c r="F277" s="1008"/>
      <c r="G277" s="303"/>
      <c r="H277" s="62"/>
      <c r="I277" s="1086"/>
      <c r="J277" s="1103"/>
      <c r="K277" s="1103"/>
    </row>
    <row r="278" spans="1:11" s="26" customFormat="1" ht="15.95" customHeight="1">
      <c r="A278" s="34"/>
      <c r="B278" s="22"/>
      <c r="C278" s="1015"/>
      <c r="D278" s="43"/>
      <c r="E278" s="455" t="s">
        <v>151</v>
      </c>
      <c r="F278" s="456">
        <v>210</v>
      </c>
      <c r="G278" s="303"/>
      <c r="H278" s="62">
        <f>G278*F278</f>
        <v>0</v>
      </c>
      <c r="I278" s="1086"/>
      <c r="J278" s="942"/>
      <c r="K278" s="1088">
        <f t="shared" ref="K278" si="41">H278</f>
        <v>0</v>
      </c>
    </row>
    <row r="279" spans="1:11" s="26" customFormat="1" ht="15.95" customHeight="1">
      <c r="A279" s="963"/>
      <c r="B279" s="22"/>
      <c r="C279" s="1015"/>
      <c r="D279" s="43"/>
      <c r="E279" s="1010"/>
      <c r="F279" s="1008"/>
      <c r="G279" s="303"/>
      <c r="H279" s="62"/>
      <c r="I279" s="1086"/>
      <c r="J279" s="1093"/>
      <c r="K279" s="1093"/>
    </row>
    <row r="280" spans="1:11" s="17" customFormat="1" ht="16.5" customHeight="1">
      <c r="A280" s="35"/>
      <c r="B280" s="821"/>
      <c r="C280" s="179" t="s">
        <v>77</v>
      </c>
      <c r="D280" s="46"/>
      <c r="E280" s="20"/>
      <c r="F280" s="21"/>
      <c r="G280" s="1206"/>
      <c r="H280" s="63">
        <f>SUM(H257:H279)</f>
        <v>0</v>
      </c>
      <c r="I280" s="1074">
        <f>SUM(I255:I279)</f>
        <v>0</v>
      </c>
      <c r="J280" s="1075">
        <f>SUM(J255:J279)</f>
        <v>0</v>
      </c>
      <c r="K280" s="1076">
        <f>SUM(K255:K279)</f>
        <v>0</v>
      </c>
    </row>
    <row r="281" spans="1:11">
      <c r="A281" s="36"/>
      <c r="F281" s="3"/>
      <c r="G281" s="1248"/>
      <c r="I281" s="1086"/>
      <c r="J281" s="942"/>
      <c r="K281" s="942"/>
    </row>
    <row r="282" spans="1:11" s="17" customFormat="1" ht="16.5" customHeight="1">
      <c r="A282" s="35"/>
      <c r="B282" s="821"/>
      <c r="C282" s="179" t="s">
        <v>163</v>
      </c>
      <c r="D282" s="46"/>
      <c r="E282" s="20"/>
      <c r="F282" s="21"/>
      <c r="G282" s="1206"/>
      <c r="H282" s="63"/>
      <c r="I282" s="1086"/>
      <c r="J282" s="942"/>
      <c r="K282" s="1088"/>
    </row>
    <row r="283" spans="1:11" s="26" customFormat="1" ht="15.95" customHeight="1">
      <c r="A283" s="34"/>
      <c r="B283" s="22"/>
      <c r="C283" s="1002"/>
      <c r="D283" s="43"/>
      <c r="E283" s="6"/>
      <c r="F283" s="2"/>
      <c r="G283" s="303"/>
      <c r="H283" s="62"/>
      <c r="I283" s="1086"/>
      <c r="J283" s="942"/>
      <c r="K283" s="942"/>
    </row>
    <row r="284" spans="1:11" s="26" customFormat="1" ht="15.95" customHeight="1">
      <c r="A284" s="34"/>
      <c r="B284" s="22"/>
      <c r="C284" s="41"/>
      <c r="D284" s="956"/>
      <c r="E284" s="455"/>
      <c r="F284" s="1034"/>
      <c r="G284" s="303"/>
      <c r="H284" s="62"/>
      <c r="I284" s="1086"/>
      <c r="J284" s="942"/>
      <c r="K284" s="1087"/>
    </row>
    <row r="285" spans="1:11" s="26" customFormat="1" ht="20.100000000000001" customHeight="1">
      <c r="A285" s="34">
        <v>1</v>
      </c>
      <c r="B285" s="22"/>
      <c r="C285" s="103" t="s">
        <v>865</v>
      </c>
      <c r="D285" s="970" t="s">
        <v>79</v>
      </c>
      <c r="E285" s="1003"/>
      <c r="F285" s="1034"/>
      <c r="G285" s="303"/>
      <c r="H285" s="62"/>
      <c r="I285" s="1086"/>
      <c r="J285" s="942"/>
      <c r="K285" s="1087"/>
    </row>
    <row r="286" spans="1:11" s="26" customFormat="1" ht="15.95" customHeight="1">
      <c r="A286" s="34"/>
      <c r="B286" s="22"/>
      <c r="C286" s="1013" t="s">
        <v>78</v>
      </c>
      <c r="D286" s="43"/>
      <c r="E286" s="455" t="s">
        <v>2</v>
      </c>
      <c r="F286" s="1034">
        <v>8</v>
      </c>
      <c r="G286" s="856"/>
      <c r="H286" s="62">
        <f>G286*F286</f>
        <v>0</v>
      </c>
      <c r="I286" s="1085"/>
      <c r="J286" s="942"/>
      <c r="K286" s="1088">
        <f t="shared" ref="K286" si="42">H286</f>
        <v>0</v>
      </c>
    </row>
    <row r="287" spans="1:11" s="26" customFormat="1" ht="15.95" customHeight="1">
      <c r="A287" s="1012"/>
      <c r="B287" s="1004"/>
      <c r="C287" s="1011"/>
      <c r="D287" s="955"/>
      <c r="E287" s="1010"/>
      <c r="F287" s="1117"/>
      <c r="G287" s="1249"/>
      <c r="H287" s="62"/>
      <c r="I287" s="1086"/>
      <c r="J287" s="942"/>
      <c r="K287" s="1087"/>
    </row>
    <row r="288" spans="1:11" s="26" customFormat="1" ht="25.5" customHeight="1">
      <c r="A288" s="34">
        <f>A285+1</f>
        <v>2</v>
      </c>
      <c r="B288" s="1004"/>
      <c r="C288" s="103" t="s">
        <v>864</v>
      </c>
      <c r="D288" s="970" t="s">
        <v>81</v>
      </c>
      <c r="E288" s="1009"/>
      <c r="F288" s="1117"/>
      <c r="G288" s="1249"/>
      <c r="H288" s="62"/>
      <c r="I288" s="1086"/>
      <c r="J288" s="942"/>
      <c r="K288" s="942"/>
    </row>
    <row r="289" spans="1:11" s="26" customFormat="1" ht="15.95" customHeight="1">
      <c r="A289" s="34"/>
      <c r="B289" s="1004"/>
      <c r="C289" s="1003" t="s">
        <v>863</v>
      </c>
      <c r="D289" s="981"/>
      <c r="E289" s="975" t="s">
        <v>2</v>
      </c>
      <c r="F289" s="1122">
        <v>4</v>
      </c>
      <c r="G289" s="856"/>
      <c r="H289" s="62">
        <f t="shared" ref="H289:H294" si="43">G289*F289</f>
        <v>0</v>
      </c>
      <c r="I289" s="1085"/>
      <c r="J289" s="942"/>
      <c r="K289" s="1088">
        <f t="shared" ref="K289:K294" si="44">H289</f>
        <v>0</v>
      </c>
    </row>
    <row r="290" spans="1:11" s="26" customFormat="1" ht="15.95" customHeight="1">
      <c r="A290" s="34"/>
      <c r="B290" s="1004"/>
      <c r="C290" s="1003" t="s">
        <v>862</v>
      </c>
      <c r="D290" s="981"/>
      <c r="E290" s="975" t="s">
        <v>2</v>
      </c>
      <c r="F290" s="1122">
        <v>2</v>
      </c>
      <c r="G290" s="856"/>
      <c r="H290" s="62">
        <f t="shared" si="43"/>
        <v>0</v>
      </c>
      <c r="I290" s="1085"/>
      <c r="J290" s="942"/>
      <c r="K290" s="1088">
        <f t="shared" si="44"/>
        <v>0</v>
      </c>
    </row>
    <row r="291" spans="1:11" s="26" customFormat="1" ht="15.95" customHeight="1">
      <c r="A291" s="34"/>
      <c r="B291" s="1004"/>
      <c r="C291" s="1003" t="s">
        <v>861</v>
      </c>
      <c r="D291" s="981"/>
      <c r="E291" s="975" t="s">
        <v>2</v>
      </c>
      <c r="F291" s="1122">
        <v>1</v>
      </c>
      <c r="G291" s="856"/>
      <c r="H291" s="62">
        <f t="shared" si="43"/>
        <v>0</v>
      </c>
      <c r="I291" s="1085"/>
      <c r="J291" s="942"/>
      <c r="K291" s="1088">
        <f t="shared" si="44"/>
        <v>0</v>
      </c>
    </row>
    <row r="292" spans="1:11" s="26" customFormat="1" ht="15.95" customHeight="1">
      <c r="A292" s="34"/>
      <c r="B292" s="1004"/>
      <c r="C292" s="1003" t="s">
        <v>860</v>
      </c>
      <c r="D292" s="981"/>
      <c r="E292" s="975" t="s">
        <v>2</v>
      </c>
      <c r="F292" s="1122">
        <v>1</v>
      </c>
      <c r="G292" s="856"/>
      <c r="H292" s="62">
        <f t="shared" si="43"/>
        <v>0</v>
      </c>
      <c r="I292" s="1085"/>
      <c r="J292" s="942"/>
      <c r="K292" s="1088">
        <f t="shared" si="44"/>
        <v>0</v>
      </c>
    </row>
    <row r="293" spans="1:11" s="26" customFormat="1" ht="15.95" customHeight="1">
      <c r="A293" s="34"/>
      <c r="B293" s="1004"/>
      <c r="C293" s="1003" t="s">
        <v>859</v>
      </c>
      <c r="D293" s="981"/>
      <c r="E293" s="975" t="s">
        <v>2</v>
      </c>
      <c r="F293" s="1122">
        <v>1</v>
      </c>
      <c r="G293" s="856"/>
      <c r="H293" s="62">
        <f t="shared" si="43"/>
        <v>0</v>
      </c>
      <c r="I293" s="1085"/>
      <c r="J293" s="942"/>
      <c r="K293" s="1088">
        <f t="shared" si="44"/>
        <v>0</v>
      </c>
    </row>
    <row r="294" spans="1:11" s="26" customFormat="1" ht="15.95" customHeight="1">
      <c r="A294" s="34"/>
      <c r="B294" s="1004"/>
      <c r="C294" s="1003" t="s">
        <v>858</v>
      </c>
      <c r="D294" s="977"/>
      <c r="E294" s="975" t="s">
        <v>2</v>
      </c>
      <c r="F294" s="1122">
        <v>1</v>
      </c>
      <c r="G294" s="856"/>
      <c r="H294" s="62">
        <f t="shared" si="43"/>
        <v>0</v>
      </c>
      <c r="I294" s="1085"/>
      <c r="J294" s="942"/>
      <c r="K294" s="1088">
        <f t="shared" si="44"/>
        <v>0</v>
      </c>
    </row>
    <row r="295" spans="1:11" s="26" customFormat="1" ht="15.95" customHeight="1">
      <c r="A295" s="34"/>
      <c r="B295" s="1004"/>
      <c r="C295" s="1007"/>
      <c r="D295" s="981"/>
      <c r="E295" s="975"/>
      <c r="F295" s="1126"/>
      <c r="G295" s="856"/>
      <c r="H295" s="62"/>
      <c r="I295" s="1086"/>
      <c r="J295" s="942"/>
      <c r="K295" s="1088"/>
    </row>
    <row r="296" spans="1:11" s="26" customFormat="1" ht="28.5" customHeight="1">
      <c r="A296" s="34">
        <f>A288+1</f>
        <v>3</v>
      </c>
      <c r="B296" s="1004"/>
      <c r="C296" s="103" t="s">
        <v>857</v>
      </c>
      <c r="D296" s="970" t="s">
        <v>80</v>
      </c>
      <c r="E296" s="1003"/>
      <c r="F296" s="1127"/>
      <c r="G296" s="856"/>
      <c r="H296" s="62"/>
      <c r="I296" s="1086"/>
      <c r="J296" s="942"/>
      <c r="K296" s="942"/>
    </row>
    <row r="297" spans="1:11" s="26" customFormat="1" ht="15.95" customHeight="1">
      <c r="A297" s="1006"/>
      <c r="B297" s="1005"/>
      <c r="C297" s="1003" t="s">
        <v>856</v>
      </c>
      <c r="D297" s="977"/>
      <c r="E297" s="975" t="s">
        <v>2</v>
      </c>
      <c r="F297" s="1122">
        <v>6</v>
      </c>
      <c r="G297" s="856"/>
      <c r="H297" s="62">
        <f t="shared" ref="H297:H302" si="45">G297*F297</f>
        <v>0</v>
      </c>
      <c r="I297" s="1086"/>
      <c r="J297" s="942"/>
      <c r="K297" s="1088">
        <f t="shared" ref="K297:K302" si="46">H297</f>
        <v>0</v>
      </c>
    </row>
    <row r="298" spans="1:11" s="26" customFormat="1" ht="15.95" customHeight="1">
      <c r="A298" s="1006"/>
      <c r="B298" s="1005"/>
      <c r="C298" s="1003" t="s">
        <v>855</v>
      </c>
      <c r="D298" s="977"/>
      <c r="E298" s="975" t="s">
        <v>2</v>
      </c>
      <c r="F298" s="1122">
        <v>11</v>
      </c>
      <c r="G298" s="856"/>
      <c r="H298" s="62">
        <f t="shared" si="45"/>
        <v>0</v>
      </c>
      <c r="I298" s="1086"/>
      <c r="J298" s="942"/>
      <c r="K298" s="1088">
        <f t="shared" si="46"/>
        <v>0</v>
      </c>
    </row>
    <row r="299" spans="1:11" s="26" customFormat="1" ht="15.95" customHeight="1">
      <c r="A299" s="1006"/>
      <c r="B299" s="1005"/>
      <c r="C299" s="1003" t="s">
        <v>854</v>
      </c>
      <c r="D299" s="977"/>
      <c r="E299" s="975" t="s">
        <v>2</v>
      </c>
      <c r="F299" s="1122">
        <v>2</v>
      </c>
      <c r="G299" s="856"/>
      <c r="H299" s="62">
        <f t="shared" si="45"/>
        <v>0</v>
      </c>
      <c r="I299" s="1086"/>
      <c r="J299" s="942"/>
      <c r="K299" s="1088">
        <f t="shared" si="46"/>
        <v>0</v>
      </c>
    </row>
    <row r="300" spans="1:11" s="26" customFormat="1" ht="15.95" customHeight="1">
      <c r="A300" s="1006"/>
      <c r="B300" s="1005"/>
      <c r="C300" s="1003" t="s">
        <v>853</v>
      </c>
      <c r="D300" s="977"/>
      <c r="E300" s="975" t="s">
        <v>2</v>
      </c>
      <c r="F300" s="1122">
        <v>1</v>
      </c>
      <c r="G300" s="856"/>
      <c r="H300" s="62">
        <f t="shared" si="45"/>
        <v>0</v>
      </c>
      <c r="I300" s="1084"/>
      <c r="J300" s="1084"/>
      <c r="K300" s="1088">
        <f t="shared" si="46"/>
        <v>0</v>
      </c>
    </row>
    <row r="301" spans="1:11" s="26" customFormat="1" ht="15.95" customHeight="1">
      <c r="A301" s="1006"/>
      <c r="B301" s="1005"/>
      <c r="C301" s="1003" t="s">
        <v>852</v>
      </c>
      <c r="D301" s="977"/>
      <c r="E301" s="975" t="s">
        <v>2</v>
      </c>
      <c r="F301" s="1122">
        <v>1</v>
      </c>
      <c r="G301" s="856"/>
      <c r="H301" s="62">
        <f t="shared" si="45"/>
        <v>0</v>
      </c>
      <c r="I301" s="1086"/>
      <c r="J301" s="1103"/>
      <c r="K301" s="1088">
        <f t="shared" si="46"/>
        <v>0</v>
      </c>
    </row>
    <row r="302" spans="1:11" s="26" customFormat="1" ht="15.95" customHeight="1">
      <c r="A302" s="1006"/>
      <c r="B302" s="1005"/>
      <c r="C302" s="1003" t="s">
        <v>851</v>
      </c>
      <c r="D302" s="977"/>
      <c r="E302" s="975" t="s">
        <v>2</v>
      </c>
      <c r="F302" s="1122">
        <v>1</v>
      </c>
      <c r="G302" s="856"/>
      <c r="H302" s="62">
        <f t="shared" si="45"/>
        <v>0</v>
      </c>
      <c r="I302" s="1086"/>
      <c r="J302" s="1093"/>
      <c r="K302" s="1088">
        <f t="shared" si="46"/>
        <v>0</v>
      </c>
    </row>
    <row r="303" spans="1:11" s="26" customFormat="1" ht="15.95" customHeight="1">
      <c r="A303" s="34"/>
      <c r="B303" s="22"/>
      <c r="C303" s="41"/>
      <c r="D303" s="448"/>
      <c r="E303" s="6"/>
      <c r="F303" s="1127"/>
      <c r="G303" s="303"/>
      <c r="H303" s="62"/>
      <c r="I303" s="1086"/>
      <c r="J303" s="1103"/>
      <c r="K303" s="1103"/>
    </row>
    <row r="304" spans="1:11" s="26" customFormat="1" ht="28.5" customHeight="1">
      <c r="A304" s="34">
        <f>A296+1</f>
        <v>4</v>
      </c>
      <c r="B304" s="1004"/>
      <c r="C304" s="103" t="s">
        <v>850</v>
      </c>
      <c r="D304" s="970" t="s">
        <v>82</v>
      </c>
      <c r="E304" s="1003"/>
      <c r="F304" s="1127"/>
      <c r="G304" s="856"/>
      <c r="H304" s="62"/>
      <c r="I304" s="1086"/>
      <c r="J304" s="942"/>
      <c r="K304" s="942"/>
    </row>
    <row r="305" spans="1:11" s="26" customFormat="1" ht="16.5" customHeight="1">
      <c r="A305" s="34"/>
      <c r="B305" s="1004"/>
      <c r="C305" s="1003" t="s">
        <v>849</v>
      </c>
      <c r="D305" s="977"/>
      <c r="E305" s="975" t="s">
        <v>2</v>
      </c>
      <c r="F305" s="1122">
        <v>1</v>
      </c>
      <c r="G305" s="856"/>
      <c r="H305" s="62">
        <f>G305*F305</f>
        <v>0</v>
      </c>
      <c r="I305" s="1086"/>
      <c r="J305" s="942"/>
      <c r="K305" s="1088">
        <f t="shared" ref="K305" si="47">H305</f>
        <v>0</v>
      </c>
    </row>
    <row r="306" spans="1:11" s="26" customFormat="1" ht="15.95" customHeight="1">
      <c r="A306" s="34"/>
      <c r="B306" s="22"/>
      <c r="C306" s="41"/>
      <c r="D306" s="448"/>
      <c r="E306" s="6"/>
      <c r="F306" s="1127"/>
      <c r="G306" s="303"/>
      <c r="H306" s="62"/>
      <c r="I306" s="1086"/>
      <c r="J306" s="942"/>
      <c r="K306" s="1088"/>
    </row>
    <row r="307" spans="1:11" s="26" customFormat="1" ht="24.95" customHeight="1">
      <c r="A307" s="34">
        <f>A304+1</f>
        <v>5</v>
      </c>
      <c r="B307" s="22"/>
      <c r="C307" s="103" t="s">
        <v>848</v>
      </c>
      <c r="D307" s="986" t="s">
        <v>83</v>
      </c>
      <c r="E307" s="41"/>
      <c r="F307" s="2"/>
      <c r="G307" s="303"/>
      <c r="H307" s="62"/>
      <c r="I307" s="1086"/>
      <c r="J307" s="942"/>
      <c r="K307" s="1087"/>
    </row>
    <row r="308" spans="1:11" s="26" customFormat="1" ht="15.95" customHeight="1">
      <c r="A308" s="34"/>
      <c r="B308" s="22"/>
      <c r="C308" s="41"/>
      <c r="D308" s="984"/>
      <c r="E308" s="6" t="s">
        <v>9</v>
      </c>
      <c r="F308" s="2">
        <v>10</v>
      </c>
      <c r="G308" s="303"/>
      <c r="H308" s="62">
        <f>G308*F308</f>
        <v>0</v>
      </c>
      <c r="I308" s="1086"/>
      <c r="J308" s="942"/>
      <c r="K308" s="1088">
        <f t="shared" ref="K308" si="48">H308</f>
        <v>0</v>
      </c>
    </row>
    <row r="309" spans="1:11" s="26" customFormat="1" ht="15.95" customHeight="1">
      <c r="A309" s="34"/>
      <c r="B309" s="22"/>
      <c r="C309" s="41"/>
      <c r="D309" s="447"/>
      <c r="E309" s="25"/>
      <c r="F309" s="473"/>
      <c r="G309" s="303"/>
      <c r="H309" s="62"/>
      <c r="I309" s="1086"/>
      <c r="J309" s="942"/>
      <c r="K309" s="1088"/>
    </row>
    <row r="310" spans="1:11" s="26" customFormat="1" ht="54.95" customHeight="1">
      <c r="A310" s="34">
        <f>A307+1</f>
        <v>6</v>
      </c>
      <c r="B310" s="22"/>
      <c r="C310" s="103" t="s">
        <v>847</v>
      </c>
      <c r="D310" s="986" t="s">
        <v>84</v>
      </c>
      <c r="E310" s="41"/>
      <c r="F310" s="2"/>
      <c r="G310" s="303"/>
      <c r="H310" s="62"/>
      <c r="I310" s="1086"/>
      <c r="J310" s="942"/>
      <c r="K310" s="1087"/>
    </row>
    <row r="311" spans="1:11" s="26" customFormat="1" ht="15.95" customHeight="1">
      <c r="A311" s="34"/>
      <c r="B311" s="22"/>
      <c r="C311" s="41"/>
      <c r="D311" s="447"/>
      <c r="E311" s="6" t="s">
        <v>9</v>
      </c>
      <c r="F311" s="2">
        <v>30</v>
      </c>
      <c r="G311" s="303"/>
      <c r="H311" s="62">
        <f>G311*F311</f>
        <v>0</v>
      </c>
      <c r="I311" s="1086"/>
      <c r="J311" s="942"/>
      <c r="K311" s="1088">
        <f t="shared" ref="K311" si="49">H311</f>
        <v>0</v>
      </c>
    </row>
    <row r="312" spans="1:11" s="26" customFormat="1" ht="15.95" customHeight="1">
      <c r="A312" s="34"/>
      <c r="B312" s="22"/>
      <c r="C312" s="41"/>
      <c r="D312" s="447"/>
      <c r="E312" s="25"/>
      <c r="F312" s="473"/>
      <c r="G312" s="303"/>
      <c r="H312" s="62"/>
      <c r="I312" s="1086"/>
      <c r="J312" s="942"/>
      <c r="K312" s="1088"/>
    </row>
    <row r="313" spans="1:11" s="26" customFormat="1" ht="69.95" customHeight="1">
      <c r="A313" s="34">
        <f>A310+1</f>
        <v>7</v>
      </c>
      <c r="B313" s="22"/>
      <c r="C313" s="103" t="s">
        <v>846</v>
      </c>
      <c r="D313" s="986" t="s">
        <v>85</v>
      </c>
      <c r="E313" s="41"/>
      <c r="F313" s="765"/>
      <c r="G313" s="303"/>
      <c r="H313" s="62"/>
      <c r="I313" s="1086"/>
      <c r="J313" s="942"/>
      <c r="K313" s="1087"/>
    </row>
    <row r="314" spans="1:11" s="26" customFormat="1" ht="15.95" customHeight="1">
      <c r="A314" s="34"/>
      <c r="B314" s="22"/>
      <c r="C314" s="41"/>
      <c r="D314" s="447"/>
      <c r="E314" s="6" t="s">
        <v>2</v>
      </c>
      <c r="F314" s="765">
        <v>1</v>
      </c>
      <c r="G314" s="303"/>
      <c r="H314" s="62">
        <f>G314*F314</f>
        <v>0</v>
      </c>
      <c r="I314" s="1086"/>
      <c r="J314" s="942"/>
      <c r="K314" s="1088">
        <f t="shared" ref="K314" si="50">H314</f>
        <v>0</v>
      </c>
    </row>
    <row r="315" spans="1:11" s="26" customFormat="1" ht="15.95" customHeight="1">
      <c r="A315" s="34"/>
      <c r="B315" s="22"/>
      <c r="C315" s="41"/>
      <c r="D315" s="447"/>
      <c r="E315" s="25"/>
      <c r="F315" s="1124"/>
      <c r="G315" s="303"/>
      <c r="H315" s="62"/>
      <c r="I315" s="1086"/>
      <c r="J315" s="942"/>
      <c r="K315" s="1088"/>
    </row>
    <row r="316" spans="1:11" s="26" customFormat="1" ht="30" customHeight="1">
      <c r="A316" s="34">
        <f>A313+1</f>
        <v>8</v>
      </c>
      <c r="B316" s="22"/>
      <c r="C316" s="103" t="s">
        <v>845</v>
      </c>
      <c r="D316" s="986" t="s">
        <v>86</v>
      </c>
      <c r="E316" s="41"/>
      <c r="F316" s="765"/>
      <c r="G316" s="303"/>
      <c r="H316" s="62"/>
      <c r="I316" s="1086"/>
      <c r="J316" s="942"/>
      <c r="K316" s="1087"/>
    </row>
    <row r="317" spans="1:11" s="26" customFormat="1" ht="15.95" customHeight="1">
      <c r="A317" s="34"/>
      <c r="B317" s="22"/>
      <c r="C317" s="41"/>
      <c r="D317" s="447"/>
      <c r="E317" s="77" t="s">
        <v>2</v>
      </c>
      <c r="F317" s="1120">
        <v>15</v>
      </c>
      <c r="G317" s="303"/>
      <c r="H317" s="62">
        <f>G317*F317</f>
        <v>0</v>
      </c>
      <c r="I317" s="1086"/>
      <c r="J317" s="942"/>
      <c r="K317" s="1088">
        <f t="shared" ref="K317" si="51">H317</f>
        <v>0</v>
      </c>
    </row>
    <row r="318" spans="1:11" s="26" customFormat="1" ht="15.95" customHeight="1">
      <c r="A318" s="34"/>
      <c r="B318" s="22"/>
      <c r="C318" s="41"/>
      <c r="D318" s="447"/>
      <c r="E318" s="25"/>
      <c r="F318" s="1124"/>
      <c r="G318" s="303"/>
      <c r="H318" s="62"/>
      <c r="I318" s="1086"/>
      <c r="J318" s="942"/>
      <c r="K318" s="1088"/>
    </row>
    <row r="319" spans="1:11" s="26" customFormat="1" ht="15" customHeight="1">
      <c r="A319" s="34">
        <f>A316+1</f>
        <v>9</v>
      </c>
      <c r="B319" s="22"/>
      <c r="C319" s="103" t="s">
        <v>844</v>
      </c>
      <c r="D319" s="986" t="s">
        <v>87</v>
      </c>
      <c r="E319" s="41"/>
      <c r="F319" s="765"/>
      <c r="G319" s="303"/>
      <c r="H319" s="62"/>
      <c r="I319" s="1086"/>
      <c r="J319" s="942"/>
      <c r="K319" s="1087"/>
    </row>
    <row r="320" spans="1:11" s="26" customFormat="1" ht="15.95" customHeight="1">
      <c r="A320" s="34"/>
      <c r="B320" s="22"/>
      <c r="C320" s="41"/>
      <c r="D320" s="447"/>
      <c r="E320" s="77" t="s">
        <v>2</v>
      </c>
      <c r="F320" s="1120">
        <v>15</v>
      </c>
      <c r="G320" s="303"/>
      <c r="H320" s="62">
        <f>G320*F320</f>
        <v>0</v>
      </c>
      <c r="I320" s="1086"/>
      <c r="J320" s="942"/>
      <c r="K320" s="1088">
        <f t="shared" ref="K320" si="52">H320</f>
        <v>0</v>
      </c>
    </row>
    <row r="321" spans="1:11" s="26" customFormat="1" ht="15.95" customHeight="1">
      <c r="A321" s="34"/>
      <c r="B321" s="22"/>
      <c r="C321" s="41"/>
      <c r="D321" s="447"/>
      <c r="E321" s="25"/>
      <c r="F321" s="1124"/>
      <c r="G321" s="303"/>
      <c r="H321" s="62"/>
      <c r="I321" s="1086"/>
      <c r="J321" s="942"/>
      <c r="K321" s="1088"/>
    </row>
    <row r="322" spans="1:11" s="26" customFormat="1" ht="19.5" customHeight="1">
      <c r="A322" s="34">
        <f>A319+1</f>
        <v>10</v>
      </c>
      <c r="B322" s="22"/>
      <c r="C322" s="103" t="s">
        <v>843</v>
      </c>
      <c r="D322" s="970" t="s">
        <v>160</v>
      </c>
      <c r="E322" s="41"/>
      <c r="F322" s="765"/>
      <c r="G322" s="303"/>
      <c r="H322" s="62"/>
      <c r="I322" s="1086"/>
      <c r="J322" s="942"/>
      <c r="K322" s="1087"/>
    </row>
    <row r="323" spans="1:11" s="26" customFormat="1" ht="15.95" customHeight="1">
      <c r="A323" s="34"/>
      <c r="B323" s="22"/>
      <c r="C323" s="41" t="s">
        <v>842</v>
      </c>
      <c r="D323" s="981"/>
      <c r="E323" s="6" t="s">
        <v>2</v>
      </c>
      <c r="F323" s="765">
        <v>1</v>
      </c>
      <c r="G323" s="303"/>
      <c r="H323" s="62">
        <f>G323*F323</f>
        <v>0</v>
      </c>
      <c r="I323" s="1086"/>
      <c r="J323" s="942"/>
      <c r="K323" s="1088">
        <f t="shared" ref="K323:K324" si="53">H323</f>
        <v>0</v>
      </c>
    </row>
    <row r="324" spans="1:11" s="26" customFormat="1" ht="15.95" customHeight="1">
      <c r="A324" s="34"/>
      <c r="B324" s="22"/>
      <c r="C324" s="41" t="s">
        <v>841</v>
      </c>
      <c r="D324" s="981"/>
      <c r="E324" s="6" t="s">
        <v>2</v>
      </c>
      <c r="F324" s="765">
        <v>1</v>
      </c>
      <c r="G324" s="303"/>
      <c r="H324" s="62">
        <f>G324*F324</f>
        <v>0</v>
      </c>
      <c r="I324" s="1086"/>
      <c r="J324" s="942"/>
      <c r="K324" s="1088">
        <f t="shared" si="53"/>
        <v>0</v>
      </c>
    </row>
    <row r="325" spans="1:11" s="26" customFormat="1" ht="15.95" customHeight="1">
      <c r="A325" s="34"/>
      <c r="B325" s="22"/>
      <c r="C325" s="41"/>
      <c r="D325" s="981"/>
      <c r="E325" s="25"/>
      <c r="F325" s="473"/>
      <c r="G325" s="303"/>
      <c r="H325" s="62"/>
      <c r="I325" s="1086"/>
      <c r="J325" s="942"/>
      <c r="K325" s="1088"/>
    </row>
    <row r="326" spans="1:11" s="26" customFormat="1" ht="15.95" customHeight="1">
      <c r="A326" s="70">
        <f>A322+1</f>
        <v>11</v>
      </c>
      <c r="B326" s="71"/>
      <c r="C326" s="727" t="s">
        <v>840</v>
      </c>
      <c r="D326" s="982" t="s">
        <v>161</v>
      </c>
      <c r="E326" s="208"/>
      <c r="F326" s="475"/>
      <c r="G326" s="304"/>
      <c r="H326" s="64"/>
      <c r="I326" s="1086"/>
      <c r="J326" s="942"/>
      <c r="K326" s="1087"/>
    </row>
    <row r="327" spans="1:11" s="26" customFormat="1" ht="15.95" customHeight="1">
      <c r="A327" s="490"/>
      <c r="B327" s="22"/>
      <c r="C327" s="1002"/>
      <c r="D327" s="484"/>
      <c r="E327" s="25"/>
      <c r="F327" s="473"/>
      <c r="G327" s="303"/>
      <c r="H327" s="62"/>
      <c r="I327" s="1086"/>
      <c r="J327" s="942"/>
      <c r="K327" s="1088"/>
    </row>
    <row r="328" spans="1:11" s="26" customFormat="1" ht="39.950000000000003" customHeight="1">
      <c r="A328" s="992" t="s">
        <v>709</v>
      </c>
      <c r="B328" s="22"/>
      <c r="C328" s="103" t="s">
        <v>839</v>
      </c>
      <c r="D328" s="1001"/>
      <c r="E328" s="6"/>
      <c r="F328" s="73"/>
      <c r="G328" s="1250"/>
      <c r="H328" s="991"/>
      <c r="I328" s="1086"/>
      <c r="J328" s="942"/>
      <c r="K328" s="1069"/>
    </row>
    <row r="329" spans="1:11" s="26" customFormat="1" ht="26.25" customHeight="1">
      <c r="A329" s="992"/>
      <c r="B329" s="22"/>
      <c r="C329" s="103" t="s">
        <v>838</v>
      </c>
      <c r="D329" s="13" t="s">
        <v>837</v>
      </c>
      <c r="E329" s="6" t="s">
        <v>24</v>
      </c>
      <c r="F329" s="2">
        <v>200</v>
      </c>
      <c r="G329" s="303"/>
      <c r="H329" s="757">
        <f>G329*F329</f>
        <v>0</v>
      </c>
      <c r="I329" s="1084"/>
      <c r="J329" s="1084"/>
      <c r="K329" s="1092">
        <f t="shared" ref="K329" si="54">H329</f>
        <v>0</v>
      </c>
    </row>
    <row r="330" spans="1:11" s="26" customFormat="1" ht="15.95" customHeight="1">
      <c r="A330" s="34"/>
      <c r="B330" s="22"/>
      <c r="C330" s="103"/>
      <c r="D330" s="43"/>
      <c r="E330" s="6"/>
      <c r="F330" s="2"/>
      <c r="G330" s="1250"/>
      <c r="H330" s="944"/>
      <c r="I330" s="1086"/>
      <c r="J330" s="1093"/>
      <c r="K330" s="1068"/>
    </row>
    <row r="331" spans="1:11" s="26" customFormat="1" ht="30" customHeight="1">
      <c r="A331" s="992" t="s">
        <v>705</v>
      </c>
      <c r="B331" s="22"/>
      <c r="C331" s="103" t="s">
        <v>704</v>
      </c>
      <c r="D331" s="13" t="s">
        <v>836</v>
      </c>
      <c r="E331" s="6" t="s">
        <v>24</v>
      </c>
      <c r="F331" s="2">
        <v>200</v>
      </c>
      <c r="G331" s="303"/>
      <c r="H331" s="757">
        <f>G331*F331</f>
        <v>0</v>
      </c>
      <c r="I331" s="1086"/>
      <c r="J331" s="1093"/>
      <c r="K331" s="1092">
        <f t="shared" ref="K331" si="55">H331</f>
        <v>0</v>
      </c>
    </row>
    <row r="332" spans="1:11" s="26" customFormat="1" ht="15.95" customHeight="1">
      <c r="A332" s="34"/>
      <c r="B332" s="22"/>
      <c r="C332" s="103"/>
      <c r="D332" s="43"/>
      <c r="E332" s="17"/>
      <c r="F332" s="17"/>
      <c r="G332" s="1251"/>
      <c r="I332" s="1086"/>
      <c r="J332" s="1103"/>
      <c r="K332" s="1079"/>
    </row>
    <row r="333" spans="1:11" s="26" customFormat="1" ht="30" customHeight="1">
      <c r="A333" s="992" t="s">
        <v>702</v>
      </c>
      <c r="B333" s="22"/>
      <c r="C333" s="103" t="s">
        <v>701</v>
      </c>
      <c r="D333" s="13" t="s">
        <v>835</v>
      </c>
      <c r="E333" s="6" t="s">
        <v>24</v>
      </c>
      <c r="F333" s="2">
        <v>80</v>
      </c>
      <c r="G333" s="303"/>
      <c r="H333" s="757">
        <f>G333*F333</f>
        <v>0</v>
      </c>
      <c r="I333" s="1086"/>
      <c r="J333" s="942"/>
      <c r="K333" s="1092">
        <f t="shared" ref="K333" si="56">H333</f>
        <v>0</v>
      </c>
    </row>
    <row r="334" spans="1:11" s="26" customFormat="1" ht="15.95" customHeight="1">
      <c r="A334" s="992"/>
      <c r="B334" s="22"/>
      <c r="C334" s="103"/>
      <c r="D334" s="43"/>
      <c r="E334" s="17"/>
      <c r="F334" s="17"/>
      <c r="G334" s="1251"/>
      <c r="I334" s="1086"/>
      <c r="J334" s="1093"/>
      <c r="K334" s="1068"/>
    </row>
    <row r="335" spans="1:11" s="26" customFormat="1" ht="30" customHeight="1">
      <c r="A335" s="992" t="s">
        <v>699</v>
      </c>
      <c r="B335" s="22"/>
      <c r="C335" s="103" t="s">
        <v>698</v>
      </c>
      <c r="D335" s="13" t="s">
        <v>834</v>
      </c>
      <c r="E335" s="6" t="s">
        <v>24</v>
      </c>
      <c r="F335" s="2">
        <v>240</v>
      </c>
      <c r="G335" s="303"/>
      <c r="H335" s="757">
        <f>G335*F335</f>
        <v>0</v>
      </c>
      <c r="I335" s="1085"/>
      <c r="J335" s="942"/>
      <c r="K335" s="1092">
        <f t="shared" ref="K335" si="57">H335</f>
        <v>0</v>
      </c>
    </row>
    <row r="336" spans="1:11" s="26" customFormat="1" ht="15.95" customHeight="1">
      <c r="A336" s="992"/>
      <c r="B336" s="22"/>
      <c r="C336" s="41"/>
      <c r="D336" s="43"/>
      <c r="E336" s="17"/>
      <c r="F336" s="17"/>
      <c r="G336" s="1251"/>
      <c r="I336" s="1086"/>
      <c r="J336" s="942"/>
      <c r="K336" s="1069"/>
    </row>
    <row r="337" spans="1:11" s="26" customFormat="1" ht="30" customHeight="1">
      <c r="A337" s="992" t="s">
        <v>696</v>
      </c>
      <c r="B337" s="22"/>
      <c r="C337" s="103" t="s">
        <v>833</v>
      </c>
      <c r="D337" s="13" t="s">
        <v>832</v>
      </c>
      <c r="E337" s="6" t="s">
        <v>24</v>
      </c>
      <c r="F337" s="2">
        <v>160</v>
      </c>
      <c r="G337" s="303"/>
      <c r="H337" s="757">
        <f>G337*F337</f>
        <v>0</v>
      </c>
      <c r="I337" s="1086"/>
      <c r="J337" s="942"/>
      <c r="K337" s="1092">
        <f t="shared" ref="K337" si="58">H337</f>
        <v>0</v>
      </c>
    </row>
    <row r="338" spans="1:11" s="26" customFormat="1" ht="15.95" customHeight="1">
      <c r="A338" s="992"/>
      <c r="B338" s="22"/>
      <c r="C338" s="41"/>
      <c r="D338" s="43"/>
      <c r="E338" s="6"/>
      <c r="F338" s="2"/>
      <c r="G338" s="1250"/>
      <c r="H338" s="62"/>
      <c r="I338" s="1085"/>
      <c r="J338" s="942"/>
      <c r="K338" s="1069"/>
    </row>
    <row r="339" spans="1:11" s="26" customFormat="1" ht="39.950000000000003" customHeight="1">
      <c r="A339" s="992" t="s">
        <v>693</v>
      </c>
      <c r="B339" s="22"/>
      <c r="C339" s="103" t="s">
        <v>775</v>
      </c>
      <c r="D339" s="13" t="s">
        <v>831</v>
      </c>
      <c r="E339" s="6" t="s">
        <v>24</v>
      </c>
      <c r="F339" s="2">
        <v>500</v>
      </c>
      <c r="G339" s="303"/>
      <c r="H339" s="757">
        <f>G339*F339</f>
        <v>0</v>
      </c>
      <c r="I339" s="1086"/>
      <c r="J339" s="942"/>
      <c r="K339" s="1092">
        <f t="shared" ref="K339" si="59">H339</f>
        <v>0</v>
      </c>
    </row>
    <row r="340" spans="1:11" s="26" customFormat="1" ht="15.95" customHeight="1">
      <c r="A340" s="992"/>
      <c r="B340" s="22"/>
      <c r="C340" s="103"/>
      <c r="D340" s="831"/>
      <c r="E340" s="6"/>
      <c r="F340" s="2"/>
      <c r="G340" s="1250"/>
      <c r="H340" s="991"/>
      <c r="I340" s="1086"/>
      <c r="J340" s="942"/>
      <c r="K340" s="1069"/>
    </row>
    <row r="341" spans="1:11" s="26" customFormat="1" ht="65.099999999999994" customHeight="1">
      <c r="A341" s="992" t="s">
        <v>690</v>
      </c>
      <c r="B341" s="22"/>
      <c r="C341" s="103" t="s">
        <v>830</v>
      </c>
      <c r="D341" s="13" t="s">
        <v>829</v>
      </c>
      <c r="E341" s="6" t="s">
        <v>24</v>
      </c>
      <c r="F341" s="2">
        <v>160</v>
      </c>
      <c r="G341" s="303"/>
      <c r="H341" s="757">
        <f>G341*F341</f>
        <v>0</v>
      </c>
      <c r="I341" s="1085"/>
      <c r="J341" s="942"/>
      <c r="K341" s="1092">
        <f t="shared" ref="K341:K352" si="60">H341</f>
        <v>0</v>
      </c>
    </row>
    <row r="342" spans="1:11" s="26" customFormat="1" ht="54.95" customHeight="1">
      <c r="A342" s="992" t="s">
        <v>687</v>
      </c>
      <c r="B342" s="22"/>
      <c r="C342" s="103" t="s">
        <v>828</v>
      </c>
      <c r="D342" s="13" t="s">
        <v>827</v>
      </c>
      <c r="E342" s="6" t="s">
        <v>24</v>
      </c>
      <c r="F342" s="2">
        <v>320</v>
      </c>
      <c r="G342" s="303"/>
      <c r="H342" s="757">
        <f>G342*F342</f>
        <v>0</v>
      </c>
      <c r="I342" s="1086"/>
      <c r="J342" s="942"/>
      <c r="K342" s="1092">
        <f t="shared" si="60"/>
        <v>0</v>
      </c>
    </row>
    <row r="343" spans="1:11" s="26" customFormat="1" ht="15.95" customHeight="1">
      <c r="A343" s="992"/>
      <c r="B343" s="22"/>
      <c r="C343" s="103"/>
      <c r="D343" s="831"/>
      <c r="E343" s="6"/>
      <c r="F343" s="2"/>
      <c r="G343" s="1250"/>
      <c r="H343" s="991"/>
      <c r="I343" s="1086"/>
      <c r="J343" s="942"/>
      <c r="K343" s="942"/>
    </row>
    <row r="344" spans="1:11" s="26" customFormat="1" ht="54.95" customHeight="1">
      <c r="A344" s="992" t="s">
        <v>728</v>
      </c>
      <c r="B344" s="22"/>
      <c r="C344" s="103" t="s">
        <v>826</v>
      </c>
      <c r="D344" s="13" t="s">
        <v>825</v>
      </c>
      <c r="E344" s="6" t="s">
        <v>24</v>
      </c>
      <c r="F344" s="2">
        <v>160</v>
      </c>
      <c r="G344" s="303"/>
      <c r="H344" s="757">
        <f>G344*F344</f>
        <v>0</v>
      </c>
      <c r="I344" s="1085"/>
      <c r="J344" s="942"/>
      <c r="K344" s="1092">
        <f t="shared" si="60"/>
        <v>0</v>
      </c>
    </row>
    <row r="345" spans="1:11" s="26" customFormat="1" ht="15.95" customHeight="1">
      <c r="A345" s="992"/>
      <c r="B345" s="22"/>
      <c r="C345" s="103"/>
      <c r="D345" s="831"/>
      <c r="E345" s="6"/>
      <c r="F345" s="2"/>
      <c r="G345" s="1250"/>
      <c r="H345" s="991"/>
      <c r="I345" s="1086"/>
      <c r="J345" s="942"/>
      <c r="K345" s="942"/>
    </row>
    <row r="346" spans="1:11" s="26" customFormat="1" ht="54.95" customHeight="1">
      <c r="A346" s="992" t="s">
        <v>725</v>
      </c>
      <c r="B346" s="22"/>
      <c r="C346" s="103" t="s">
        <v>824</v>
      </c>
      <c r="D346" s="13" t="s">
        <v>823</v>
      </c>
      <c r="E346" s="6" t="s">
        <v>24</v>
      </c>
      <c r="F346" s="2">
        <v>160</v>
      </c>
      <c r="G346" s="303"/>
      <c r="H346" s="757">
        <f>G346*F346</f>
        <v>0</v>
      </c>
      <c r="I346" s="1086"/>
      <c r="J346" s="942"/>
      <c r="K346" s="1092">
        <f t="shared" si="60"/>
        <v>0</v>
      </c>
    </row>
    <row r="347" spans="1:11" s="26" customFormat="1" ht="15.95" customHeight="1">
      <c r="A347" s="992"/>
      <c r="B347" s="22"/>
      <c r="C347" s="103"/>
      <c r="D347" s="831"/>
      <c r="E347" s="6"/>
      <c r="F347" s="2"/>
      <c r="G347" s="1250"/>
      <c r="H347" s="991"/>
      <c r="I347" s="1085"/>
      <c r="J347" s="942"/>
      <c r="K347" s="942"/>
    </row>
    <row r="348" spans="1:11" s="26" customFormat="1" ht="39.950000000000003" customHeight="1">
      <c r="A348" s="992" t="s">
        <v>722</v>
      </c>
      <c r="B348" s="22"/>
      <c r="C348" s="103" t="s">
        <v>822</v>
      </c>
      <c r="D348" s="13" t="s">
        <v>821</v>
      </c>
      <c r="E348" s="6" t="s">
        <v>24</v>
      </c>
      <c r="F348" s="2">
        <v>80</v>
      </c>
      <c r="G348" s="303"/>
      <c r="H348" s="757">
        <f>G348*F348</f>
        <v>0</v>
      </c>
      <c r="I348" s="1086"/>
      <c r="J348" s="942"/>
      <c r="K348" s="1092">
        <f t="shared" si="60"/>
        <v>0</v>
      </c>
    </row>
    <row r="349" spans="1:11" s="26" customFormat="1" ht="20.100000000000001" customHeight="1">
      <c r="A349" s="992"/>
      <c r="B349" s="22"/>
      <c r="C349" s="103"/>
      <c r="D349" s="13"/>
      <c r="E349" s="6"/>
      <c r="F349" s="2"/>
      <c r="G349" s="1250"/>
      <c r="H349" s="991"/>
      <c r="I349" s="1086"/>
      <c r="J349" s="942"/>
      <c r="K349" s="942"/>
    </row>
    <row r="350" spans="1:11" s="26" customFormat="1" ht="20.100000000000001" customHeight="1">
      <c r="A350" s="992" t="s">
        <v>750</v>
      </c>
      <c r="B350" s="22"/>
      <c r="C350" s="103" t="s">
        <v>820</v>
      </c>
      <c r="D350" s="13" t="s">
        <v>819</v>
      </c>
      <c r="E350" s="6" t="s">
        <v>24</v>
      </c>
      <c r="F350" s="2">
        <v>40</v>
      </c>
      <c r="G350" s="303"/>
      <c r="H350" s="757">
        <f>G350*F350</f>
        <v>0</v>
      </c>
      <c r="I350" s="1085"/>
      <c r="J350" s="942"/>
      <c r="K350" s="1092">
        <f t="shared" si="60"/>
        <v>0</v>
      </c>
    </row>
    <row r="351" spans="1:11" s="26" customFormat="1" ht="15.95" customHeight="1">
      <c r="A351" s="992"/>
      <c r="B351" s="22"/>
      <c r="C351" s="103"/>
      <c r="D351" s="831"/>
      <c r="E351" s="6"/>
      <c r="F351" s="2"/>
      <c r="G351" s="1250"/>
      <c r="H351" s="991"/>
      <c r="I351" s="1086"/>
      <c r="J351" s="942"/>
      <c r="K351" s="942"/>
    </row>
    <row r="352" spans="1:11" s="26" customFormat="1" ht="69.95" customHeight="1">
      <c r="A352" s="992" t="s">
        <v>747</v>
      </c>
      <c r="B352" s="22"/>
      <c r="C352" s="103" t="s">
        <v>818</v>
      </c>
      <c r="D352" s="13" t="s">
        <v>817</v>
      </c>
      <c r="E352" s="6" t="s">
        <v>24</v>
      </c>
      <c r="F352" s="2">
        <v>40</v>
      </c>
      <c r="G352" s="303"/>
      <c r="H352" s="757">
        <f>G352*F352</f>
        <v>0</v>
      </c>
      <c r="I352" s="1086"/>
      <c r="J352" s="942"/>
      <c r="K352" s="1092">
        <f t="shared" si="60"/>
        <v>0</v>
      </c>
    </row>
    <row r="353" spans="1:11" s="26" customFormat="1" ht="15.95" customHeight="1">
      <c r="A353" s="992"/>
      <c r="B353" s="22"/>
      <c r="C353" s="103"/>
      <c r="D353" s="986"/>
      <c r="E353" s="6"/>
      <c r="F353" s="2"/>
      <c r="G353" s="1250"/>
      <c r="H353" s="991"/>
      <c r="I353" s="1085"/>
      <c r="J353" s="942"/>
      <c r="K353" s="942"/>
    </row>
    <row r="354" spans="1:11" s="26" customFormat="1" ht="15.95" customHeight="1">
      <c r="A354" s="989"/>
      <c r="B354" s="22"/>
      <c r="C354" s="41"/>
      <c r="D354" s="981"/>
      <c r="E354" s="25"/>
      <c r="F354" s="473"/>
      <c r="G354" s="303"/>
      <c r="H354" s="62"/>
      <c r="I354" s="1086"/>
      <c r="J354" s="942"/>
      <c r="K354" s="942"/>
    </row>
    <row r="355" spans="1:11" s="26" customFormat="1" ht="15.95" customHeight="1">
      <c r="A355" s="70">
        <f>A326+1</f>
        <v>12</v>
      </c>
      <c r="B355" s="71"/>
      <c r="C355" s="727" t="s">
        <v>816</v>
      </c>
      <c r="D355" s="982" t="s">
        <v>162</v>
      </c>
      <c r="E355" s="208"/>
      <c r="F355" s="475"/>
      <c r="G355" s="304"/>
      <c r="H355" s="64"/>
      <c r="I355" s="1086"/>
      <c r="J355" s="942"/>
      <c r="K355" s="942"/>
    </row>
    <row r="356" spans="1:11" s="26" customFormat="1" ht="15.95" customHeight="1">
      <c r="A356" s="34"/>
      <c r="B356" s="22"/>
      <c r="C356" s="41"/>
      <c r="D356" s="981"/>
      <c r="E356" s="25"/>
      <c r="F356" s="473"/>
      <c r="G356" s="303"/>
      <c r="H356" s="62"/>
      <c r="I356" s="1085"/>
      <c r="J356" s="942"/>
      <c r="K356" s="942"/>
    </row>
    <row r="357" spans="1:11" s="26" customFormat="1" ht="13.5" customHeight="1">
      <c r="A357" s="992" t="s">
        <v>709</v>
      </c>
      <c r="B357" s="22"/>
      <c r="C357" s="103" t="s">
        <v>815</v>
      </c>
      <c r="D357" s="997" t="s">
        <v>814</v>
      </c>
      <c r="E357" s="6" t="s">
        <v>24</v>
      </c>
      <c r="F357" s="2">
        <v>150</v>
      </c>
      <c r="G357" s="303"/>
      <c r="H357" s="757">
        <f>G357*F357</f>
        <v>0</v>
      </c>
      <c r="I357" s="1086"/>
      <c r="J357" s="942"/>
      <c r="K357" s="1092">
        <f t="shared" ref="K357" si="61">H357</f>
        <v>0</v>
      </c>
    </row>
    <row r="358" spans="1:11" s="26" customFormat="1" ht="15.95" customHeight="1">
      <c r="A358" s="490"/>
      <c r="B358" s="113"/>
      <c r="C358" s="1000"/>
      <c r="D358" s="977"/>
      <c r="G358" s="1251"/>
      <c r="H358" s="504"/>
      <c r="I358" s="1086"/>
      <c r="J358" s="942"/>
      <c r="K358" s="942"/>
    </row>
    <row r="359" spans="1:11" s="26" customFormat="1" ht="30" customHeight="1">
      <c r="A359" s="992" t="s">
        <v>705</v>
      </c>
      <c r="B359" s="22"/>
      <c r="C359" s="103" t="s">
        <v>704</v>
      </c>
      <c r="D359" s="997" t="s">
        <v>813</v>
      </c>
      <c r="E359" s="6" t="s">
        <v>24</v>
      </c>
      <c r="F359" s="2">
        <v>160</v>
      </c>
      <c r="G359" s="303"/>
      <c r="H359" s="757">
        <f>G359*F359</f>
        <v>0</v>
      </c>
      <c r="I359" s="1085"/>
      <c r="J359" s="942"/>
      <c r="K359" s="1092">
        <f t="shared" ref="K359" si="62">H359</f>
        <v>0</v>
      </c>
    </row>
    <row r="360" spans="1:11" s="26" customFormat="1" ht="15.95" customHeight="1">
      <c r="A360" s="34"/>
      <c r="B360" s="22"/>
      <c r="C360" s="41"/>
      <c r="D360" s="977"/>
      <c r="E360" s="25"/>
      <c r="F360" s="473"/>
      <c r="G360" s="303"/>
      <c r="H360" s="62"/>
      <c r="I360" s="1086"/>
      <c r="J360" s="942"/>
      <c r="K360" s="942"/>
    </row>
    <row r="361" spans="1:11" s="26" customFormat="1" ht="30" customHeight="1">
      <c r="A361" s="992" t="s">
        <v>702</v>
      </c>
      <c r="B361" s="22"/>
      <c r="C361" s="103" t="s">
        <v>701</v>
      </c>
      <c r="D361" s="997" t="s">
        <v>812</v>
      </c>
      <c r="E361" s="6" t="s">
        <v>24</v>
      </c>
      <c r="F361" s="2">
        <v>80</v>
      </c>
      <c r="G361" s="303"/>
      <c r="H361" s="757">
        <f>G361*F361</f>
        <v>0</v>
      </c>
      <c r="I361" s="1086"/>
      <c r="J361" s="942"/>
      <c r="K361" s="1092">
        <f t="shared" ref="K361" si="63">H361</f>
        <v>0</v>
      </c>
    </row>
    <row r="362" spans="1:11" s="26" customFormat="1" ht="15.95" customHeight="1">
      <c r="A362" s="34"/>
      <c r="B362" s="22"/>
      <c r="C362" s="41"/>
      <c r="D362" s="977"/>
      <c r="E362" s="25"/>
      <c r="F362" s="473"/>
      <c r="G362" s="303"/>
      <c r="H362" s="62"/>
      <c r="I362" s="1085"/>
      <c r="J362" s="942"/>
      <c r="K362" s="942"/>
    </row>
    <row r="363" spans="1:11" s="26" customFormat="1" ht="30" customHeight="1">
      <c r="A363" s="992" t="s">
        <v>699</v>
      </c>
      <c r="B363" s="22"/>
      <c r="C363" s="103" t="s">
        <v>811</v>
      </c>
      <c r="D363" s="997" t="s">
        <v>810</v>
      </c>
      <c r="E363" s="6" t="s">
        <v>24</v>
      </c>
      <c r="F363" s="2">
        <v>80</v>
      </c>
      <c r="G363" s="303"/>
      <c r="H363" s="757">
        <f>G363*F363</f>
        <v>0</v>
      </c>
      <c r="I363" s="1086"/>
      <c r="J363" s="942"/>
      <c r="K363" s="1092">
        <f t="shared" ref="K363" si="64">H363</f>
        <v>0</v>
      </c>
    </row>
    <row r="364" spans="1:11" s="26" customFormat="1" ht="15.95" customHeight="1">
      <c r="A364" s="34"/>
      <c r="B364" s="22"/>
      <c r="C364" s="41"/>
      <c r="D364" s="977"/>
      <c r="E364" s="25"/>
      <c r="F364" s="473"/>
      <c r="G364" s="303"/>
      <c r="H364" s="62"/>
      <c r="I364" s="1086"/>
      <c r="J364" s="942"/>
      <c r="K364" s="942"/>
    </row>
    <row r="365" spans="1:11" s="26" customFormat="1" ht="30" customHeight="1">
      <c r="A365" s="992" t="s">
        <v>696</v>
      </c>
      <c r="B365" s="22"/>
      <c r="C365" s="103" t="s">
        <v>809</v>
      </c>
      <c r="D365" s="997" t="s">
        <v>808</v>
      </c>
      <c r="E365" s="6" t="s">
        <v>24</v>
      </c>
      <c r="F365" s="2">
        <v>80</v>
      </c>
      <c r="G365" s="303"/>
      <c r="H365" s="757">
        <f>G365*F365</f>
        <v>0</v>
      </c>
      <c r="I365" s="1085"/>
      <c r="J365" s="942"/>
      <c r="K365" s="1092">
        <f t="shared" ref="K365" si="65">H365</f>
        <v>0</v>
      </c>
    </row>
    <row r="366" spans="1:11" s="26" customFormat="1" ht="15.95" customHeight="1">
      <c r="A366" s="34"/>
      <c r="B366" s="22"/>
      <c r="C366" s="41"/>
      <c r="D366" s="977"/>
      <c r="E366" s="25"/>
      <c r="F366" s="473"/>
      <c r="G366" s="303"/>
      <c r="H366" s="62"/>
      <c r="I366" s="1086"/>
      <c r="J366" s="942"/>
      <c r="K366" s="942"/>
    </row>
    <row r="367" spans="1:11" s="26" customFormat="1" ht="30" customHeight="1">
      <c r="A367" s="992" t="s">
        <v>693</v>
      </c>
      <c r="B367" s="22"/>
      <c r="C367" s="103" t="s">
        <v>807</v>
      </c>
      <c r="D367" s="997" t="s">
        <v>806</v>
      </c>
      <c r="E367" s="6" t="s">
        <v>24</v>
      </c>
      <c r="F367" s="2">
        <v>160</v>
      </c>
      <c r="G367" s="303"/>
      <c r="H367" s="757">
        <f>G367*F367</f>
        <v>0</v>
      </c>
      <c r="I367" s="1086"/>
      <c r="J367" s="942"/>
      <c r="K367" s="1092">
        <f t="shared" ref="K367" si="66">H367</f>
        <v>0</v>
      </c>
    </row>
    <row r="368" spans="1:11" s="26" customFormat="1" ht="15.95" customHeight="1">
      <c r="A368" s="34"/>
      <c r="B368" s="22"/>
      <c r="C368" s="41"/>
      <c r="D368" s="977"/>
      <c r="E368" s="25"/>
      <c r="F368" s="473"/>
      <c r="G368" s="303"/>
      <c r="H368" s="62"/>
      <c r="I368" s="1085"/>
      <c r="J368" s="942"/>
      <c r="K368" s="942"/>
    </row>
    <row r="369" spans="1:11" s="26" customFormat="1" ht="30" customHeight="1">
      <c r="A369" s="992" t="s">
        <v>690</v>
      </c>
      <c r="B369" s="22"/>
      <c r="C369" s="103" t="s">
        <v>805</v>
      </c>
      <c r="D369" s="997" t="s">
        <v>804</v>
      </c>
      <c r="E369" s="6" t="s">
        <v>24</v>
      </c>
      <c r="F369" s="2">
        <v>32</v>
      </c>
      <c r="G369" s="303"/>
      <c r="H369" s="757">
        <f>G369*F369</f>
        <v>0</v>
      </c>
      <c r="I369" s="1086"/>
      <c r="J369" s="942"/>
      <c r="K369" s="1092">
        <f t="shared" ref="K369" si="67">H369</f>
        <v>0</v>
      </c>
    </row>
    <row r="370" spans="1:11" s="26" customFormat="1" ht="15.95" customHeight="1">
      <c r="A370" s="34"/>
      <c r="B370" s="22"/>
      <c r="C370" s="41"/>
      <c r="D370" s="977"/>
      <c r="E370" s="25"/>
      <c r="F370" s="473"/>
      <c r="G370" s="303"/>
      <c r="H370" s="62"/>
      <c r="I370" s="1086"/>
      <c r="J370" s="942"/>
      <c r="K370" s="942"/>
    </row>
    <row r="371" spans="1:11" s="26" customFormat="1" ht="30" customHeight="1">
      <c r="A371" s="992" t="s">
        <v>687</v>
      </c>
      <c r="B371" s="22"/>
      <c r="C371" s="103" t="s">
        <v>803</v>
      </c>
      <c r="D371" s="997" t="s">
        <v>802</v>
      </c>
      <c r="E371" s="6" t="s">
        <v>24</v>
      </c>
      <c r="F371" s="2">
        <v>32</v>
      </c>
      <c r="G371" s="303"/>
      <c r="H371" s="757">
        <f>G371*F371</f>
        <v>0</v>
      </c>
      <c r="I371" s="1085"/>
      <c r="J371" s="942"/>
      <c r="K371" s="1092">
        <f t="shared" ref="K371" si="68">H371</f>
        <v>0</v>
      </c>
    </row>
    <row r="372" spans="1:11" s="26" customFormat="1" ht="15.95" customHeight="1">
      <c r="A372" s="992"/>
      <c r="B372" s="22"/>
      <c r="C372" s="103"/>
      <c r="D372" s="1001"/>
      <c r="E372" s="6"/>
      <c r="F372" s="2"/>
      <c r="G372" s="1250"/>
      <c r="H372" s="991"/>
      <c r="I372" s="1086"/>
      <c r="J372" s="942"/>
      <c r="K372" s="942"/>
    </row>
    <row r="373" spans="1:11" s="26" customFormat="1" ht="15.95" customHeight="1">
      <c r="A373" s="70">
        <f>A355+1</f>
        <v>13</v>
      </c>
      <c r="B373" s="71"/>
      <c r="C373" s="521" t="s">
        <v>801</v>
      </c>
      <c r="D373" s="982" t="s">
        <v>373</v>
      </c>
      <c r="E373" s="208"/>
      <c r="F373" s="475"/>
      <c r="G373" s="304"/>
      <c r="H373" s="64"/>
      <c r="I373" s="1086"/>
      <c r="J373" s="942"/>
      <c r="K373" s="942"/>
    </row>
    <row r="374" spans="1:11" s="26" customFormat="1" ht="15.95" customHeight="1">
      <c r="A374" s="34"/>
      <c r="B374" s="22"/>
      <c r="C374" s="988"/>
      <c r="D374" s="981"/>
      <c r="E374" s="25"/>
      <c r="F374" s="473"/>
      <c r="G374" s="303"/>
      <c r="H374" s="62"/>
      <c r="I374" s="1085"/>
      <c r="J374" s="942"/>
      <c r="K374" s="942"/>
    </row>
    <row r="375" spans="1:11" s="26" customFormat="1" ht="54.95" customHeight="1">
      <c r="A375" s="992" t="s">
        <v>709</v>
      </c>
      <c r="B375" s="22"/>
      <c r="C375" s="103" t="s">
        <v>783</v>
      </c>
      <c r="D375" s="13" t="s">
        <v>800</v>
      </c>
      <c r="E375" s="6" t="s">
        <v>24</v>
      </c>
      <c r="F375" s="2">
        <v>120</v>
      </c>
      <c r="G375" s="303"/>
      <c r="H375" s="757">
        <f>G375*F375</f>
        <v>0</v>
      </c>
      <c r="I375" s="1086"/>
      <c r="J375" s="942"/>
      <c r="K375" s="1092">
        <f t="shared" ref="K375" si="69">H375</f>
        <v>0</v>
      </c>
    </row>
    <row r="376" spans="1:11" s="26" customFormat="1" ht="15.95" customHeight="1">
      <c r="A376" s="490"/>
      <c r="B376" s="113"/>
      <c r="C376" s="1000"/>
      <c r="D376" s="977"/>
      <c r="G376" s="1251"/>
      <c r="H376" s="504"/>
      <c r="I376" s="1086"/>
      <c r="J376" s="942"/>
      <c r="K376" s="942"/>
    </row>
    <row r="377" spans="1:11" s="26" customFormat="1" ht="30" customHeight="1">
      <c r="A377" s="992" t="s">
        <v>705</v>
      </c>
      <c r="B377" s="22"/>
      <c r="C377" s="103" t="s">
        <v>704</v>
      </c>
      <c r="D377" s="13" t="s">
        <v>799</v>
      </c>
      <c r="E377" s="6" t="s">
        <v>24</v>
      </c>
      <c r="F377" s="2">
        <v>160</v>
      </c>
      <c r="G377" s="303"/>
      <c r="H377" s="757">
        <f>G377*F377</f>
        <v>0</v>
      </c>
      <c r="I377" s="1085"/>
      <c r="J377" s="942"/>
      <c r="K377" s="1092">
        <f t="shared" ref="K377" si="70">H377</f>
        <v>0</v>
      </c>
    </row>
    <row r="378" spans="1:11" s="26" customFormat="1" ht="15.95" customHeight="1">
      <c r="A378" s="34"/>
      <c r="B378" s="22"/>
      <c r="C378" s="988"/>
      <c r="D378" s="981"/>
      <c r="E378" s="25"/>
      <c r="F378" s="473"/>
      <c r="G378" s="303"/>
      <c r="H378" s="62"/>
      <c r="I378" s="1086"/>
      <c r="J378" s="942"/>
      <c r="K378" s="942"/>
    </row>
    <row r="379" spans="1:11" s="26" customFormat="1" ht="30" customHeight="1">
      <c r="A379" s="992" t="s">
        <v>702</v>
      </c>
      <c r="B379" s="22"/>
      <c r="C379" s="103" t="s">
        <v>701</v>
      </c>
      <c r="D379" s="13" t="s">
        <v>798</v>
      </c>
      <c r="E379" s="6" t="s">
        <v>24</v>
      </c>
      <c r="F379" s="2">
        <v>80</v>
      </c>
      <c r="G379" s="303"/>
      <c r="H379" s="757">
        <f>G379*F379</f>
        <v>0</v>
      </c>
      <c r="I379" s="1086"/>
      <c r="J379" s="942"/>
      <c r="K379" s="1092">
        <f t="shared" ref="K379" si="71">H379</f>
        <v>0</v>
      </c>
    </row>
    <row r="380" spans="1:11" s="26" customFormat="1" ht="15.95" customHeight="1">
      <c r="A380" s="34"/>
      <c r="B380" s="22"/>
      <c r="C380" s="988"/>
      <c r="D380" s="981"/>
      <c r="E380" s="25"/>
      <c r="F380" s="473"/>
      <c r="G380" s="303"/>
      <c r="H380" s="62"/>
      <c r="I380" s="1085"/>
      <c r="J380" s="942"/>
      <c r="K380" s="942"/>
    </row>
    <row r="381" spans="1:11" s="26" customFormat="1" ht="30" customHeight="1">
      <c r="A381" s="992" t="s">
        <v>699</v>
      </c>
      <c r="B381" s="22"/>
      <c r="C381" s="103" t="s">
        <v>779</v>
      </c>
      <c r="D381" s="13" t="s">
        <v>797</v>
      </c>
      <c r="E381" s="6" t="s">
        <v>24</v>
      </c>
      <c r="F381" s="2">
        <v>80</v>
      </c>
      <c r="G381" s="303"/>
      <c r="H381" s="757">
        <f>G381*F381</f>
        <v>0</v>
      </c>
      <c r="I381" s="1086"/>
      <c r="J381" s="942"/>
      <c r="K381" s="1092">
        <f t="shared" ref="K381" si="72">H381</f>
        <v>0</v>
      </c>
    </row>
    <row r="382" spans="1:11" s="26" customFormat="1" ht="15.95" customHeight="1">
      <c r="A382" s="34"/>
      <c r="B382" s="22"/>
      <c r="C382" s="988"/>
      <c r="D382" s="981"/>
      <c r="E382" s="25"/>
      <c r="F382" s="473"/>
      <c r="G382" s="303"/>
      <c r="H382" s="62"/>
      <c r="I382" s="1086"/>
      <c r="J382" s="942"/>
      <c r="K382" s="942"/>
    </row>
    <row r="383" spans="1:11" s="26" customFormat="1" ht="30" customHeight="1">
      <c r="A383" s="992" t="s">
        <v>696</v>
      </c>
      <c r="B383" s="22"/>
      <c r="C383" s="115" t="s">
        <v>777</v>
      </c>
      <c r="D383" s="13" t="s">
        <v>796</v>
      </c>
      <c r="E383" s="6" t="s">
        <v>24</v>
      </c>
      <c r="F383" s="2">
        <v>140</v>
      </c>
      <c r="G383" s="303"/>
      <c r="H383" s="757">
        <f>G383*F383</f>
        <v>0</v>
      </c>
      <c r="I383" s="1085"/>
      <c r="J383" s="942"/>
      <c r="K383" s="1092">
        <f t="shared" ref="K383" si="73">H383</f>
        <v>0</v>
      </c>
    </row>
    <row r="384" spans="1:11" s="26" customFormat="1" ht="15.95" customHeight="1">
      <c r="A384" s="34"/>
      <c r="B384" s="22"/>
      <c r="C384" s="988"/>
      <c r="D384" s="981"/>
      <c r="E384" s="25"/>
      <c r="F384" s="473"/>
      <c r="G384" s="303"/>
      <c r="H384" s="62"/>
      <c r="I384" s="1086"/>
      <c r="J384" s="942"/>
      <c r="K384" s="942"/>
    </row>
    <row r="385" spans="1:11" s="26" customFormat="1" ht="39.950000000000003" customHeight="1">
      <c r="A385" s="992" t="s">
        <v>693</v>
      </c>
      <c r="B385" s="22"/>
      <c r="C385" s="115" t="s">
        <v>775</v>
      </c>
      <c r="D385" s="13" t="s">
        <v>795</v>
      </c>
      <c r="E385" s="6" t="s">
        <v>24</v>
      </c>
      <c r="F385" s="2">
        <v>500</v>
      </c>
      <c r="G385" s="303"/>
      <c r="H385" s="757">
        <f>G385*F385</f>
        <v>0</v>
      </c>
      <c r="I385" s="1086"/>
      <c r="J385" s="942"/>
      <c r="K385" s="1092">
        <f t="shared" ref="K385" si="74">H385</f>
        <v>0</v>
      </c>
    </row>
    <row r="386" spans="1:11" s="26" customFormat="1" ht="15.95" customHeight="1">
      <c r="A386" s="34"/>
      <c r="B386" s="22"/>
      <c r="C386" s="988"/>
      <c r="D386" s="981"/>
      <c r="E386" s="25"/>
      <c r="F386" s="473"/>
      <c r="G386" s="303"/>
      <c r="H386" s="62"/>
      <c r="I386" s="1085"/>
      <c r="J386" s="942"/>
      <c r="K386" s="942"/>
    </row>
    <row r="387" spans="1:11" s="26" customFormat="1" ht="54.95" customHeight="1">
      <c r="A387" s="992" t="s">
        <v>690</v>
      </c>
      <c r="B387" s="22"/>
      <c r="C387" s="115" t="s">
        <v>794</v>
      </c>
      <c r="D387" s="13" t="s">
        <v>793</v>
      </c>
      <c r="E387" s="6" t="s">
        <v>24</v>
      </c>
      <c r="F387" s="2">
        <v>80</v>
      </c>
      <c r="G387" s="303"/>
      <c r="H387" s="757">
        <f>G387*F387</f>
        <v>0</v>
      </c>
      <c r="I387" s="1086"/>
      <c r="J387" s="942"/>
      <c r="K387" s="1092">
        <f t="shared" ref="K387" si="75">H387</f>
        <v>0</v>
      </c>
    </row>
    <row r="388" spans="1:11" s="26" customFormat="1" ht="15.95" customHeight="1">
      <c r="A388" s="34"/>
      <c r="B388" s="22"/>
      <c r="C388" s="988"/>
      <c r="D388" s="981"/>
      <c r="E388" s="25"/>
      <c r="F388" s="473"/>
      <c r="G388" s="303"/>
      <c r="H388" s="62"/>
      <c r="I388" s="1086"/>
      <c r="J388" s="942"/>
      <c r="K388" s="942"/>
    </row>
    <row r="389" spans="1:11" s="26" customFormat="1" ht="39.950000000000003" customHeight="1">
      <c r="A389" s="992" t="s">
        <v>687</v>
      </c>
      <c r="B389" s="22"/>
      <c r="C389" s="115" t="s">
        <v>792</v>
      </c>
      <c r="D389" s="13" t="s">
        <v>791</v>
      </c>
      <c r="E389" s="6" t="s">
        <v>24</v>
      </c>
      <c r="F389" s="2">
        <v>200</v>
      </c>
      <c r="G389" s="303"/>
      <c r="H389" s="757">
        <f>G389*F389</f>
        <v>0</v>
      </c>
      <c r="I389" s="1085"/>
      <c r="J389" s="942"/>
      <c r="K389" s="1092">
        <f t="shared" ref="K389" si="76">H389</f>
        <v>0</v>
      </c>
    </row>
    <row r="390" spans="1:11" s="26" customFormat="1" ht="15.95" customHeight="1">
      <c r="A390" s="34"/>
      <c r="B390" s="22"/>
      <c r="C390" s="988"/>
      <c r="D390" s="981"/>
      <c r="E390" s="25"/>
      <c r="F390" s="473"/>
      <c r="G390" s="303"/>
      <c r="H390" s="62"/>
      <c r="I390" s="1086"/>
      <c r="J390" s="942"/>
      <c r="K390" s="942"/>
    </row>
    <row r="391" spans="1:11" s="26" customFormat="1" ht="39.950000000000003" customHeight="1">
      <c r="A391" s="992" t="s">
        <v>728</v>
      </c>
      <c r="B391" s="22"/>
      <c r="C391" s="115" t="s">
        <v>790</v>
      </c>
      <c r="D391" s="13" t="s">
        <v>789</v>
      </c>
      <c r="E391" s="6" t="s">
        <v>24</v>
      </c>
      <c r="F391" s="2">
        <v>80</v>
      </c>
      <c r="G391" s="303"/>
      <c r="H391" s="757">
        <f>G391*F391</f>
        <v>0</v>
      </c>
      <c r="I391" s="1086"/>
      <c r="J391" s="942"/>
      <c r="K391" s="1092">
        <f t="shared" ref="K391" si="77">H391</f>
        <v>0</v>
      </c>
    </row>
    <row r="392" spans="1:11" s="26" customFormat="1" ht="15.95" customHeight="1">
      <c r="A392" s="34"/>
      <c r="B392" s="22"/>
      <c r="C392" s="108"/>
      <c r="D392" s="984"/>
      <c r="E392" s="6"/>
      <c r="F392" s="2"/>
      <c r="G392" s="303"/>
      <c r="H392" s="62"/>
      <c r="I392" s="1085"/>
      <c r="J392" s="942"/>
      <c r="K392" s="942"/>
    </row>
    <row r="393" spans="1:11" s="26" customFormat="1" ht="39.950000000000003" customHeight="1">
      <c r="A393" s="992" t="s">
        <v>725</v>
      </c>
      <c r="B393" s="22"/>
      <c r="C393" s="115" t="s">
        <v>788</v>
      </c>
      <c r="D393" s="13" t="s">
        <v>787</v>
      </c>
      <c r="E393" s="6" t="s">
        <v>24</v>
      </c>
      <c r="F393" s="2">
        <v>80</v>
      </c>
      <c r="G393" s="303"/>
      <c r="H393" s="757">
        <f>G393*F393</f>
        <v>0</v>
      </c>
      <c r="I393" s="1086"/>
      <c r="J393" s="942"/>
      <c r="K393" s="1092">
        <f t="shared" ref="K393" si="78">H393</f>
        <v>0</v>
      </c>
    </row>
    <row r="394" spans="1:11" s="26" customFormat="1" ht="15.95" customHeight="1">
      <c r="A394" s="34"/>
      <c r="B394" s="22"/>
      <c r="C394" s="988"/>
      <c r="D394" s="981"/>
      <c r="E394" s="25"/>
      <c r="F394" s="473"/>
      <c r="G394" s="303"/>
      <c r="H394" s="62"/>
      <c r="I394" s="1086"/>
      <c r="J394" s="942"/>
      <c r="K394" s="942"/>
    </row>
    <row r="395" spans="1:11" s="26" customFormat="1" ht="30" customHeight="1">
      <c r="A395" s="992" t="s">
        <v>722</v>
      </c>
      <c r="B395" s="22"/>
      <c r="C395" s="115" t="s">
        <v>786</v>
      </c>
      <c r="D395" s="13" t="s">
        <v>785</v>
      </c>
      <c r="E395" s="6" t="s">
        <v>24</v>
      </c>
      <c r="F395" s="2">
        <v>80</v>
      </c>
      <c r="G395" s="303"/>
      <c r="H395" s="757">
        <f>G395*F395</f>
        <v>0</v>
      </c>
      <c r="I395" s="1085"/>
      <c r="J395" s="942"/>
      <c r="K395" s="1092">
        <f t="shared" ref="K395" si="79">H395</f>
        <v>0</v>
      </c>
    </row>
    <row r="396" spans="1:11" s="26" customFormat="1" ht="15.95" customHeight="1">
      <c r="A396" s="989"/>
      <c r="B396" s="113"/>
      <c r="C396" s="965"/>
      <c r="D396" s="993"/>
      <c r="E396" s="25"/>
      <c r="F396" s="473"/>
      <c r="G396" s="1250"/>
      <c r="H396" s="991"/>
      <c r="I396" s="1086"/>
      <c r="J396" s="942"/>
      <c r="K396" s="942"/>
    </row>
    <row r="397" spans="1:11" s="26" customFormat="1" ht="15.95" customHeight="1">
      <c r="A397" s="70">
        <f>A373+1</f>
        <v>14</v>
      </c>
      <c r="B397" s="71"/>
      <c r="C397" s="727" t="s">
        <v>784</v>
      </c>
      <c r="D397" s="994" t="s">
        <v>374</v>
      </c>
      <c r="E397" s="975"/>
      <c r="F397" s="974"/>
      <c r="G397" s="304"/>
      <c r="H397" s="64"/>
      <c r="I397" s="1086"/>
      <c r="J397" s="942"/>
      <c r="K397" s="942"/>
    </row>
    <row r="398" spans="1:11" s="26" customFormat="1" ht="15.95" customHeight="1">
      <c r="A398" s="989"/>
      <c r="B398" s="113"/>
      <c r="C398" s="961"/>
      <c r="D398" s="997"/>
      <c r="E398" s="455"/>
      <c r="F398" s="456"/>
      <c r="G398" s="1250"/>
      <c r="H398" s="991"/>
      <c r="I398" s="1085"/>
      <c r="J398" s="942"/>
      <c r="K398" s="942"/>
    </row>
    <row r="399" spans="1:11" s="26" customFormat="1" ht="54.95" customHeight="1">
      <c r="A399" s="992" t="s">
        <v>709</v>
      </c>
      <c r="B399" s="113"/>
      <c r="C399" s="477" t="s">
        <v>783</v>
      </c>
      <c r="D399" s="997" t="s">
        <v>782</v>
      </c>
      <c r="E399" s="455" t="s">
        <v>24</v>
      </c>
      <c r="F399" s="456">
        <v>120</v>
      </c>
      <c r="G399" s="303"/>
      <c r="H399" s="757">
        <f>G399*F399</f>
        <v>0</v>
      </c>
      <c r="I399" s="1086"/>
      <c r="J399" s="942"/>
      <c r="K399" s="1092">
        <f t="shared" ref="K399" si="80">H399</f>
        <v>0</v>
      </c>
    </row>
    <row r="400" spans="1:11" s="26" customFormat="1" ht="15.95" customHeight="1">
      <c r="A400" s="34"/>
      <c r="B400" s="113"/>
      <c r="C400" s="999"/>
      <c r="D400" s="454"/>
      <c r="E400" s="481"/>
      <c r="F400" s="481"/>
      <c r="G400" s="1251"/>
      <c r="H400" s="504"/>
      <c r="I400" s="1086"/>
      <c r="J400" s="942"/>
      <c r="K400" s="942"/>
    </row>
    <row r="401" spans="1:11" s="26" customFormat="1" ht="30" customHeight="1">
      <c r="A401" s="992" t="s">
        <v>705</v>
      </c>
      <c r="B401" s="113"/>
      <c r="C401" s="477" t="s">
        <v>704</v>
      </c>
      <c r="D401" s="997" t="s">
        <v>781</v>
      </c>
      <c r="E401" s="455" t="s">
        <v>24</v>
      </c>
      <c r="F401" s="456">
        <v>160</v>
      </c>
      <c r="G401" s="303"/>
      <c r="H401" s="757">
        <f>G401*F401</f>
        <v>0</v>
      </c>
      <c r="I401" s="1085"/>
      <c r="J401" s="942"/>
      <c r="K401" s="1092">
        <f t="shared" ref="K401" si="81">H401</f>
        <v>0</v>
      </c>
    </row>
    <row r="402" spans="1:11" s="26" customFormat="1" ht="15.95" customHeight="1">
      <c r="A402" s="34"/>
      <c r="B402" s="22"/>
      <c r="C402" s="998"/>
      <c r="D402" s="956"/>
      <c r="E402" s="455"/>
      <c r="F402" s="456"/>
      <c r="G402" s="303"/>
      <c r="H402" s="62"/>
      <c r="I402" s="1086"/>
      <c r="J402" s="942"/>
      <c r="K402" s="942"/>
    </row>
    <row r="403" spans="1:11" s="26" customFormat="1" ht="30" customHeight="1">
      <c r="A403" s="992" t="s">
        <v>702</v>
      </c>
      <c r="B403" s="113"/>
      <c r="C403" s="477" t="s">
        <v>701</v>
      </c>
      <c r="D403" s="997" t="s">
        <v>780</v>
      </c>
      <c r="E403" s="455" t="s">
        <v>24</v>
      </c>
      <c r="F403" s="456">
        <v>80</v>
      </c>
      <c r="G403" s="303"/>
      <c r="H403" s="757">
        <f>G403*F403</f>
        <v>0</v>
      </c>
      <c r="I403" s="1084"/>
      <c r="J403" s="1084"/>
      <c r="K403" s="1092">
        <f t="shared" ref="K403" si="82">H403</f>
        <v>0</v>
      </c>
    </row>
    <row r="404" spans="1:11" s="26" customFormat="1" ht="15.95" customHeight="1">
      <c r="A404" s="992"/>
      <c r="B404" s="113"/>
      <c r="C404" s="961"/>
      <c r="D404" s="997"/>
      <c r="E404" s="455"/>
      <c r="F404" s="456"/>
      <c r="G404" s="1250"/>
      <c r="H404" s="991"/>
      <c r="I404" s="1086"/>
      <c r="J404" s="1103"/>
      <c r="K404" s="1103"/>
    </row>
    <row r="405" spans="1:11" s="26" customFormat="1" ht="30" customHeight="1">
      <c r="A405" s="992" t="s">
        <v>699</v>
      </c>
      <c r="B405" s="113"/>
      <c r="C405" s="477" t="s">
        <v>779</v>
      </c>
      <c r="D405" s="997" t="s">
        <v>778</v>
      </c>
      <c r="E405" s="455" t="s">
        <v>24</v>
      </c>
      <c r="F405" s="456">
        <v>80</v>
      </c>
      <c r="G405" s="303"/>
      <c r="H405" s="757">
        <f>G405*F405</f>
        <v>0</v>
      </c>
      <c r="I405" s="1086"/>
      <c r="J405" s="1093"/>
      <c r="K405" s="1092">
        <f t="shared" ref="K405" si="83">H405</f>
        <v>0</v>
      </c>
    </row>
    <row r="406" spans="1:11" s="26" customFormat="1" ht="15.95" customHeight="1">
      <c r="A406" s="34"/>
      <c r="B406" s="22"/>
      <c r="C406" s="998"/>
      <c r="D406" s="956"/>
      <c r="E406" s="455"/>
      <c r="F406" s="456"/>
      <c r="G406" s="303"/>
      <c r="H406" s="62"/>
      <c r="I406" s="1087"/>
      <c r="J406" s="1087"/>
      <c r="K406" s="1087"/>
    </row>
    <row r="407" spans="1:11" s="26" customFormat="1" ht="30" customHeight="1">
      <c r="A407" s="992" t="s">
        <v>696</v>
      </c>
      <c r="B407" s="113"/>
      <c r="C407" s="961" t="s">
        <v>777</v>
      </c>
      <c r="D407" s="997" t="s">
        <v>776</v>
      </c>
      <c r="E407" s="455" t="s">
        <v>24</v>
      </c>
      <c r="F407" s="456">
        <v>140</v>
      </c>
      <c r="G407" s="303"/>
      <c r="H407" s="757">
        <f>G407*F407</f>
        <v>0</v>
      </c>
      <c r="I407" s="1086"/>
      <c r="J407" s="1093"/>
      <c r="K407" s="1092">
        <f t="shared" ref="K407" si="84">H407</f>
        <v>0</v>
      </c>
    </row>
    <row r="408" spans="1:11" s="26" customFormat="1" ht="15.95" customHeight="1">
      <c r="A408" s="34"/>
      <c r="B408" s="22"/>
      <c r="C408" s="998"/>
      <c r="D408" s="956"/>
      <c r="E408" s="455"/>
      <c r="F408" s="456"/>
      <c r="G408" s="303"/>
      <c r="H408" s="62"/>
      <c r="I408" s="1086"/>
      <c r="J408" s="1093"/>
      <c r="K408" s="1087"/>
    </row>
    <row r="409" spans="1:11" s="26" customFormat="1" ht="39.950000000000003" customHeight="1">
      <c r="A409" s="992" t="s">
        <v>693</v>
      </c>
      <c r="B409" s="113"/>
      <c r="C409" s="961" t="s">
        <v>775</v>
      </c>
      <c r="D409" s="997" t="s">
        <v>774</v>
      </c>
      <c r="E409" s="455" t="s">
        <v>24</v>
      </c>
      <c r="F409" s="456">
        <v>300</v>
      </c>
      <c r="G409" s="303"/>
      <c r="H409" s="757">
        <f>G409*F409</f>
        <v>0</v>
      </c>
      <c r="I409" s="1086"/>
      <c r="J409" s="1093"/>
      <c r="K409" s="1092">
        <f t="shared" ref="K409" si="85">H409</f>
        <v>0</v>
      </c>
    </row>
    <row r="410" spans="1:11" s="26" customFormat="1" ht="15.95" customHeight="1">
      <c r="A410" s="992"/>
      <c r="B410" s="113"/>
      <c r="C410" s="961"/>
      <c r="D410" s="997"/>
      <c r="E410" s="455"/>
      <c r="F410" s="456"/>
      <c r="G410" s="1250"/>
      <c r="H410" s="991"/>
      <c r="I410" s="1086"/>
      <c r="J410" s="1093"/>
      <c r="K410" s="1087"/>
    </row>
    <row r="411" spans="1:11" s="26" customFormat="1" ht="15.95" customHeight="1">
      <c r="A411" s="70">
        <f>A397+1</f>
        <v>15</v>
      </c>
      <c r="B411" s="71"/>
      <c r="C411" s="727" t="s">
        <v>773</v>
      </c>
      <c r="D411" s="994" t="s">
        <v>375</v>
      </c>
      <c r="E411" s="208"/>
      <c r="F411" s="475"/>
      <c r="G411" s="304"/>
      <c r="H411" s="64"/>
      <c r="I411" s="1086"/>
      <c r="J411" s="1093"/>
      <c r="K411" s="1087"/>
    </row>
    <row r="412" spans="1:11" s="26" customFormat="1" ht="15.95" customHeight="1">
      <c r="A412" s="989"/>
      <c r="B412" s="113"/>
      <c r="C412" s="965"/>
      <c r="D412" s="993"/>
      <c r="E412" s="25"/>
      <c r="F412" s="473"/>
      <c r="G412" s="1250"/>
      <c r="H412" s="991"/>
      <c r="I412" s="1086"/>
      <c r="J412" s="1093"/>
      <c r="K412" s="1088"/>
    </row>
    <row r="413" spans="1:11" s="26" customFormat="1" ht="39.950000000000003" customHeight="1">
      <c r="A413" s="992" t="s">
        <v>709</v>
      </c>
      <c r="B413" s="22"/>
      <c r="C413" s="103" t="s">
        <v>772</v>
      </c>
      <c r="D413" s="13" t="s">
        <v>771</v>
      </c>
      <c r="E413" s="6" t="s">
        <v>24</v>
      </c>
      <c r="F413" s="2">
        <v>200</v>
      </c>
      <c r="G413" s="303"/>
      <c r="H413" s="757">
        <f>G413*F413</f>
        <v>0</v>
      </c>
      <c r="I413" s="1086"/>
      <c r="J413" s="1093"/>
      <c r="K413" s="1092">
        <f t="shared" ref="K413" si="86">H413</f>
        <v>0</v>
      </c>
    </row>
    <row r="414" spans="1:11" s="26" customFormat="1" ht="15.95" customHeight="1">
      <c r="A414" s="34"/>
      <c r="B414" s="22"/>
      <c r="C414" s="996"/>
      <c r="D414" s="43"/>
      <c r="E414" s="17"/>
      <c r="F414" s="17"/>
      <c r="G414" s="1246"/>
      <c r="H414" s="504"/>
      <c r="I414" s="1086"/>
      <c r="J414" s="1093"/>
      <c r="K414" s="1093"/>
    </row>
    <row r="415" spans="1:11" s="26" customFormat="1" ht="14.1" customHeight="1">
      <c r="A415" s="992" t="s">
        <v>705</v>
      </c>
      <c r="B415" s="22"/>
      <c r="C415" s="103" t="s">
        <v>770</v>
      </c>
      <c r="D415" s="13" t="s">
        <v>769</v>
      </c>
      <c r="E415" s="6" t="s">
        <v>24</v>
      </c>
      <c r="F415" s="2">
        <v>120</v>
      </c>
      <c r="G415" s="303"/>
      <c r="H415" s="757">
        <f>G415*F415</f>
        <v>0</v>
      </c>
      <c r="I415" s="1086"/>
      <c r="J415" s="1093"/>
      <c r="K415" s="1092">
        <f t="shared" ref="K415" si="87">H415</f>
        <v>0</v>
      </c>
    </row>
    <row r="416" spans="1:11" s="26" customFormat="1" ht="15.95" customHeight="1">
      <c r="A416" s="992"/>
      <c r="B416" s="22"/>
      <c r="C416" s="115"/>
      <c r="D416" s="13"/>
      <c r="E416" s="6"/>
      <c r="F416" s="2"/>
      <c r="G416" s="303"/>
      <c r="H416" s="991"/>
      <c r="I416" s="1086"/>
      <c r="J416" s="1093"/>
      <c r="K416" s="1088"/>
    </row>
    <row r="417" spans="1:11" s="26" customFormat="1" ht="39.950000000000003" customHeight="1">
      <c r="A417" s="992" t="s">
        <v>702</v>
      </c>
      <c r="B417" s="22"/>
      <c r="C417" s="103" t="s">
        <v>768</v>
      </c>
      <c r="D417" s="13" t="s">
        <v>767</v>
      </c>
      <c r="E417" s="6" t="s">
        <v>24</v>
      </c>
      <c r="F417" s="2">
        <v>200</v>
      </c>
      <c r="G417" s="303"/>
      <c r="H417" s="757">
        <f>G417*F417</f>
        <v>0</v>
      </c>
      <c r="I417" s="1086"/>
      <c r="J417" s="1093"/>
      <c r="K417" s="1092">
        <f t="shared" ref="K417" si="88">H417</f>
        <v>0</v>
      </c>
    </row>
    <row r="418" spans="1:11" s="26" customFormat="1" ht="15.95" customHeight="1">
      <c r="A418" s="992"/>
      <c r="B418" s="22"/>
      <c r="C418" s="115"/>
      <c r="D418" s="13"/>
      <c r="E418" s="6"/>
      <c r="F418" s="2"/>
      <c r="G418" s="303"/>
      <c r="H418" s="991"/>
      <c r="I418" s="1086"/>
      <c r="J418" s="1093"/>
      <c r="K418" s="1093"/>
    </row>
    <row r="419" spans="1:11" s="26" customFormat="1" ht="39.950000000000003" customHeight="1">
      <c r="A419" s="992" t="s">
        <v>699</v>
      </c>
      <c r="B419" s="22"/>
      <c r="C419" s="103" t="s">
        <v>766</v>
      </c>
      <c r="D419" s="13" t="s">
        <v>765</v>
      </c>
      <c r="E419" s="6" t="s">
        <v>24</v>
      </c>
      <c r="F419" s="2">
        <v>200</v>
      </c>
      <c r="G419" s="303"/>
      <c r="H419" s="757">
        <f>G419*F419</f>
        <v>0</v>
      </c>
      <c r="I419" s="1086"/>
      <c r="J419" s="1093"/>
      <c r="K419" s="1092">
        <f t="shared" ref="K419" si="89">H419</f>
        <v>0</v>
      </c>
    </row>
    <row r="420" spans="1:11" s="26" customFormat="1" ht="15.95" customHeight="1">
      <c r="A420" s="992"/>
      <c r="B420" s="22"/>
      <c r="C420" s="115"/>
      <c r="D420" s="13"/>
      <c r="E420" s="6"/>
      <c r="F420" s="2"/>
      <c r="G420" s="303"/>
      <c r="H420" s="991"/>
      <c r="I420" s="1086"/>
      <c r="J420" s="1093"/>
      <c r="K420" s="1088"/>
    </row>
    <row r="421" spans="1:11" s="26" customFormat="1" ht="14.1" customHeight="1">
      <c r="A421" s="992" t="s">
        <v>696</v>
      </c>
      <c r="B421" s="22"/>
      <c r="C421" s="103" t="s">
        <v>764</v>
      </c>
      <c r="D421" s="13" t="s">
        <v>763</v>
      </c>
      <c r="E421" s="6" t="s">
        <v>24</v>
      </c>
      <c r="F421" s="2">
        <v>120</v>
      </c>
      <c r="G421" s="303"/>
      <c r="H421" s="757">
        <f>G421*F421</f>
        <v>0</v>
      </c>
      <c r="I421" s="1086"/>
      <c r="J421" s="1093"/>
      <c r="K421" s="1092">
        <f t="shared" ref="K421" si="90">H421</f>
        <v>0</v>
      </c>
    </row>
    <row r="422" spans="1:11" s="26" customFormat="1" ht="15.95" customHeight="1">
      <c r="A422" s="992"/>
      <c r="B422" s="22"/>
      <c r="C422" s="115"/>
      <c r="D422" s="13"/>
      <c r="E422" s="6"/>
      <c r="F422" s="2"/>
      <c r="G422" s="303"/>
      <c r="H422" s="991"/>
      <c r="I422" s="1086"/>
      <c r="J422" s="1093"/>
      <c r="K422" s="1093"/>
    </row>
    <row r="423" spans="1:11" s="26" customFormat="1" ht="27.75" customHeight="1">
      <c r="A423" s="992" t="s">
        <v>693</v>
      </c>
      <c r="B423" s="22"/>
      <c r="C423" s="103" t="s">
        <v>762</v>
      </c>
      <c r="D423" s="13" t="s">
        <v>761</v>
      </c>
      <c r="E423" s="6" t="s">
        <v>24</v>
      </c>
      <c r="F423" s="2">
        <v>80</v>
      </c>
      <c r="G423" s="303"/>
      <c r="H423" s="757">
        <f>G423*F423</f>
        <v>0</v>
      </c>
      <c r="I423" s="1086"/>
      <c r="J423" s="1093"/>
      <c r="K423" s="1092">
        <f t="shared" ref="K423" si="91">H423</f>
        <v>0</v>
      </c>
    </row>
    <row r="424" spans="1:11" s="26" customFormat="1" ht="15.95" customHeight="1">
      <c r="A424" s="992"/>
      <c r="B424" s="22"/>
      <c r="C424" s="115"/>
      <c r="D424" s="13"/>
      <c r="E424" s="6"/>
      <c r="F424" s="2"/>
      <c r="G424" s="303"/>
      <c r="H424" s="991"/>
      <c r="I424" s="1086"/>
      <c r="J424" s="1093"/>
      <c r="K424" s="1093"/>
    </row>
    <row r="425" spans="1:11" s="26" customFormat="1" ht="15.95" customHeight="1">
      <c r="A425" s="992" t="s">
        <v>690</v>
      </c>
      <c r="B425" s="22"/>
      <c r="C425" s="103" t="s">
        <v>760</v>
      </c>
      <c r="D425" s="13" t="s">
        <v>759</v>
      </c>
      <c r="E425" s="6" t="s">
        <v>24</v>
      </c>
      <c r="F425" s="2">
        <v>40</v>
      </c>
      <c r="G425" s="303"/>
      <c r="H425" s="757">
        <f>G425*F425</f>
        <v>0</v>
      </c>
      <c r="I425" s="1086"/>
      <c r="J425" s="1093"/>
      <c r="K425" s="1092">
        <f t="shared" ref="K425" si="92">H425</f>
        <v>0</v>
      </c>
    </row>
    <row r="426" spans="1:11" s="26" customFormat="1" ht="15.95" customHeight="1">
      <c r="A426" s="992"/>
      <c r="B426" s="22"/>
      <c r="C426" s="115"/>
      <c r="D426" s="13"/>
      <c r="E426" s="6"/>
      <c r="F426" s="2"/>
      <c r="G426" s="303"/>
      <c r="H426" s="991"/>
      <c r="I426" s="1086"/>
      <c r="J426" s="1093"/>
      <c r="K426" s="1088"/>
    </row>
    <row r="427" spans="1:11" s="26" customFormat="1" ht="15.95" customHeight="1">
      <c r="A427" s="992" t="s">
        <v>687</v>
      </c>
      <c r="B427" s="22"/>
      <c r="C427" s="103" t="s">
        <v>758</v>
      </c>
      <c r="D427" s="13" t="s">
        <v>757</v>
      </c>
      <c r="E427" s="6" t="s">
        <v>24</v>
      </c>
      <c r="F427" s="2">
        <v>80</v>
      </c>
      <c r="G427" s="303"/>
      <c r="H427" s="757">
        <f>G427*F427</f>
        <v>0</v>
      </c>
      <c r="I427" s="1086"/>
      <c r="J427" s="1093"/>
      <c r="K427" s="1092">
        <f t="shared" ref="K427" si="93">H427</f>
        <v>0</v>
      </c>
    </row>
    <row r="428" spans="1:11" s="26" customFormat="1" ht="15.95" customHeight="1">
      <c r="A428" s="992"/>
      <c r="B428" s="22"/>
      <c r="C428" s="103"/>
      <c r="D428" s="13"/>
      <c r="E428" s="6"/>
      <c r="F428" s="2"/>
      <c r="G428" s="303"/>
      <c r="H428" s="991"/>
      <c r="I428" s="1084"/>
      <c r="J428" s="1084"/>
      <c r="K428" s="1084"/>
    </row>
    <row r="429" spans="1:11" s="26" customFormat="1" ht="50.1" customHeight="1">
      <c r="A429" s="992" t="s">
        <v>728</v>
      </c>
      <c r="B429" s="22"/>
      <c r="C429" s="103" t="s">
        <v>756</v>
      </c>
      <c r="D429" s="13" t="s">
        <v>755</v>
      </c>
      <c r="E429" s="6" t="s">
        <v>24</v>
      </c>
      <c r="F429" s="2">
        <v>200</v>
      </c>
      <c r="G429" s="303"/>
      <c r="H429" s="757">
        <f>G429*F429</f>
        <v>0</v>
      </c>
      <c r="I429" s="1086"/>
      <c r="J429" s="1093"/>
      <c r="K429" s="1092">
        <f t="shared" ref="K429" si="94">H429</f>
        <v>0</v>
      </c>
    </row>
    <row r="430" spans="1:11" s="26" customFormat="1" ht="15.95" customHeight="1">
      <c r="A430" s="992"/>
      <c r="B430" s="22"/>
      <c r="C430" s="103"/>
      <c r="D430" s="13"/>
      <c r="E430" s="6"/>
      <c r="F430" s="2"/>
      <c r="G430" s="303"/>
      <c r="H430" s="991"/>
      <c r="I430" s="1086"/>
      <c r="J430" s="1093"/>
      <c r="K430" s="1093"/>
    </row>
    <row r="431" spans="1:11" s="26" customFormat="1" ht="39.950000000000003" customHeight="1">
      <c r="A431" s="992" t="s">
        <v>725</v>
      </c>
      <c r="B431" s="22"/>
      <c r="C431" s="103" t="s">
        <v>754</v>
      </c>
      <c r="D431" s="13" t="s">
        <v>753</v>
      </c>
      <c r="E431" s="6" t="s">
        <v>24</v>
      </c>
      <c r="F431" s="2">
        <v>200</v>
      </c>
      <c r="G431" s="303"/>
      <c r="H431" s="757">
        <f>G431*F431</f>
        <v>0</v>
      </c>
      <c r="I431" s="1086"/>
      <c r="J431" s="1093"/>
      <c r="K431" s="1092">
        <f t="shared" ref="K431:K437" si="95">H431</f>
        <v>0</v>
      </c>
    </row>
    <row r="432" spans="1:11" s="26" customFormat="1" ht="15.95" customHeight="1">
      <c r="A432" s="17"/>
      <c r="B432" s="22"/>
      <c r="C432" s="103"/>
      <c r="D432" s="13"/>
      <c r="E432" s="6"/>
      <c r="F432" s="2"/>
      <c r="G432" s="303"/>
      <c r="H432" s="991"/>
      <c r="I432" s="1086"/>
      <c r="J432" s="1093"/>
      <c r="K432" s="1093"/>
    </row>
    <row r="433" spans="1:11" s="26" customFormat="1" ht="39.950000000000003" customHeight="1">
      <c r="A433" s="992" t="s">
        <v>722</v>
      </c>
      <c r="B433" s="22"/>
      <c r="C433" s="103" t="s">
        <v>752</v>
      </c>
      <c r="D433" s="13" t="s">
        <v>751</v>
      </c>
      <c r="E433" s="6" t="s">
        <v>24</v>
      </c>
      <c r="F433" s="2">
        <v>80</v>
      </c>
      <c r="G433" s="303"/>
      <c r="H433" s="757">
        <f>G433*F433</f>
        <v>0</v>
      </c>
      <c r="I433" s="1086"/>
      <c r="J433" s="1093"/>
      <c r="K433" s="1092">
        <f t="shared" si="95"/>
        <v>0</v>
      </c>
    </row>
    <row r="434" spans="1:11" s="26" customFormat="1" ht="15.95" customHeight="1">
      <c r="A434" s="992"/>
      <c r="B434" s="22"/>
      <c r="C434" s="103"/>
      <c r="D434" s="13"/>
      <c r="E434" s="6"/>
      <c r="F434" s="2"/>
      <c r="G434" s="303"/>
      <c r="H434" s="991"/>
      <c r="I434" s="1085"/>
      <c r="J434" s="1093"/>
      <c r="K434" s="1093"/>
    </row>
    <row r="435" spans="1:11" s="26" customFormat="1" ht="39.950000000000003" customHeight="1">
      <c r="A435" s="992" t="s">
        <v>750</v>
      </c>
      <c r="B435" s="22"/>
      <c r="C435" s="103" t="s">
        <v>749</v>
      </c>
      <c r="D435" s="13" t="s">
        <v>748</v>
      </c>
      <c r="E435" s="6" t="s">
        <v>24</v>
      </c>
      <c r="F435" s="2">
        <v>80</v>
      </c>
      <c r="G435" s="303"/>
      <c r="H435" s="757">
        <f>G435*F435</f>
        <v>0</v>
      </c>
      <c r="I435" s="1086"/>
      <c r="J435" s="1093"/>
      <c r="K435" s="1092">
        <f t="shared" si="95"/>
        <v>0</v>
      </c>
    </row>
    <row r="436" spans="1:11" s="26" customFormat="1" ht="15.95" customHeight="1">
      <c r="A436" s="992"/>
      <c r="B436" s="22"/>
      <c r="C436" s="103"/>
      <c r="D436" s="13"/>
      <c r="E436" s="6"/>
      <c r="F436" s="2"/>
      <c r="G436" s="303"/>
      <c r="H436" s="991"/>
      <c r="I436" s="1086"/>
      <c r="J436" s="1093"/>
      <c r="K436" s="1093"/>
    </row>
    <row r="437" spans="1:11" s="26" customFormat="1" ht="24.95" customHeight="1">
      <c r="A437" s="992" t="s">
        <v>747</v>
      </c>
      <c r="B437" s="22"/>
      <c r="C437" s="103" t="s">
        <v>746</v>
      </c>
      <c r="D437" s="13" t="s">
        <v>745</v>
      </c>
      <c r="E437" s="6" t="s">
        <v>24</v>
      </c>
      <c r="F437" s="2">
        <v>40</v>
      </c>
      <c r="G437" s="303"/>
      <c r="H437" s="757">
        <f>G437*F437</f>
        <v>0</v>
      </c>
      <c r="I437" s="1085"/>
      <c r="J437" s="1093"/>
      <c r="K437" s="1092">
        <f t="shared" si="95"/>
        <v>0</v>
      </c>
    </row>
    <row r="438" spans="1:11" s="26" customFormat="1" ht="15.95" customHeight="1">
      <c r="A438" s="992"/>
      <c r="B438" s="22"/>
      <c r="C438" s="103"/>
      <c r="D438" s="13"/>
      <c r="E438" s="6"/>
      <c r="F438" s="2"/>
      <c r="G438" s="303"/>
      <c r="H438" s="991"/>
      <c r="I438" s="1086"/>
      <c r="J438" s="1093"/>
      <c r="K438" s="1093"/>
    </row>
    <row r="439" spans="1:11" s="26" customFormat="1" ht="15.95" customHeight="1">
      <c r="A439" s="70">
        <f>A411+1</f>
        <v>16</v>
      </c>
      <c r="B439" s="71"/>
      <c r="C439" s="521" t="s">
        <v>744</v>
      </c>
      <c r="D439" s="982" t="s">
        <v>376</v>
      </c>
      <c r="E439" s="77"/>
      <c r="F439" s="73"/>
      <c r="G439" s="304"/>
      <c r="H439" s="64"/>
      <c r="I439" s="1086"/>
      <c r="J439" s="1093"/>
      <c r="K439" s="1093"/>
    </row>
    <row r="440" spans="1:11" s="26" customFormat="1" ht="15.95" customHeight="1">
      <c r="A440" s="992"/>
      <c r="B440" s="22"/>
      <c r="C440" s="103"/>
      <c r="D440" s="13"/>
      <c r="E440" s="6"/>
      <c r="F440" s="2"/>
      <c r="G440" s="1250"/>
      <c r="H440" s="991"/>
      <c r="I440" s="1085"/>
      <c r="J440" s="1093"/>
      <c r="K440" s="1093"/>
    </row>
    <row r="441" spans="1:11" s="26" customFormat="1" ht="39.950000000000003" customHeight="1">
      <c r="A441" s="992" t="s">
        <v>709</v>
      </c>
      <c r="B441" s="22"/>
      <c r="C441" s="103" t="s">
        <v>743</v>
      </c>
      <c r="D441" s="13" t="s">
        <v>742</v>
      </c>
      <c r="E441" s="6" t="s">
        <v>24</v>
      </c>
      <c r="F441" s="2">
        <v>640</v>
      </c>
      <c r="G441" s="303"/>
      <c r="H441" s="757">
        <f>G441*F441</f>
        <v>0</v>
      </c>
      <c r="I441" s="1086"/>
      <c r="J441" s="1093"/>
      <c r="K441" s="1092">
        <f t="shared" ref="K441" si="96">H441</f>
        <v>0</v>
      </c>
    </row>
    <row r="442" spans="1:11" s="26" customFormat="1" ht="15.95" customHeight="1">
      <c r="A442" s="34"/>
      <c r="B442" s="22"/>
      <c r="C442" s="996"/>
      <c r="D442" s="43"/>
      <c r="E442" s="17"/>
      <c r="F442" s="17"/>
      <c r="G442" s="1251"/>
      <c r="H442" s="504"/>
      <c r="I442" s="1086"/>
      <c r="J442" s="1093"/>
      <c r="K442" s="1093"/>
    </row>
    <row r="443" spans="1:11" s="26" customFormat="1" ht="39.950000000000003" customHeight="1">
      <c r="A443" s="992" t="s">
        <v>705</v>
      </c>
      <c r="B443" s="22"/>
      <c r="C443" s="103" t="s">
        <v>741</v>
      </c>
      <c r="D443" s="13" t="s">
        <v>740</v>
      </c>
      <c r="E443" s="6" t="s">
        <v>24</v>
      </c>
      <c r="F443" s="2">
        <v>640</v>
      </c>
      <c r="G443" s="303"/>
      <c r="H443" s="757">
        <f>G443*F443</f>
        <v>0</v>
      </c>
      <c r="I443" s="1086"/>
      <c r="J443" s="1093"/>
      <c r="K443" s="1092">
        <f t="shared" ref="K443" si="97">H443</f>
        <v>0</v>
      </c>
    </row>
    <row r="444" spans="1:11" s="26" customFormat="1" ht="15.95" customHeight="1">
      <c r="A444" s="992"/>
      <c r="B444" s="22"/>
      <c r="C444" s="103"/>
      <c r="D444" s="13"/>
      <c r="E444" s="6"/>
      <c r="F444" s="2"/>
      <c r="G444" s="1250"/>
      <c r="H444" s="991"/>
      <c r="I444" s="1086"/>
      <c r="J444" s="1093"/>
      <c r="K444" s="1093"/>
    </row>
    <row r="445" spans="1:11" s="26" customFormat="1" ht="15.95" customHeight="1">
      <c r="A445" s="992" t="s">
        <v>702</v>
      </c>
      <c r="B445" s="22"/>
      <c r="C445" s="103" t="s">
        <v>739</v>
      </c>
      <c r="D445" s="13" t="s">
        <v>738</v>
      </c>
      <c r="E445" s="6" t="s">
        <v>24</v>
      </c>
      <c r="F445" s="2">
        <v>120</v>
      </c>
      <c r="G445" s="303"/>
      <c r="H445" s="757">
        <f>G445*F445</f>
        <v>0</v>
      </c>
      <c r="I445" s="1086"/>
      <c r="J445" s="1093"/>
      <c r="K445" s="1092">
        <f t="shared" ref="K445" si="98">H445</f>
        <v>0</v>
      </c>
    </row>
    <row r="446" spans="1:11" s="26" customFormat="1" ht="15.95" customHeight="1">
      <c r="A446" s="992"/>
      <c r="B446" s="22"/>
      <c r="C446" s="103"/>
      <c r="D446" s="13"/>
      <c r="E446" s="6"/>
      <c r="F446" s="2"/>
      <c r="G446" s="1250"/>
      <c r="H446" s="991"/>
      <c r="I446" s="1086"/>
      <c r="J446" s="1093"/>
      <c r="K446" s="1088"/>
    </row>
    <row r="447" spans="1:11" s="26" customFormat="1" ht="30" customHeight="1">
      <c r="A447" s="992" t="s">
        <v>699</v>
      </c>
      <c r="B447" s="22"/>
      <c r="C447" s="103" t="s">
        <v>737</v>
      </c>
      <c r="D447" s="13" t="s">
        <v>736</v>
      </c>
      <c r="E447" s="6" t="s">
        <v>24</v>
      </c>
      <c r="F447" s="2">
        <v>40</v>
      </c>
      <c r="G447" s="303"/>
      <c r="H447" s="757">
        <f>G447*F447</f>
        <v>0</v>
      </c>
      <c r="I447" s="1086"/>
      <c r="J447" s="1093"/>
      <c r="K447" s="1092">
        <f t="shared" ref="K447" si="99">H447</f>
        <v>0</v>
      </c>
    </row>
    <row r="448" spans="1:11" s="26" customFormat="1" ht="15.95" customHeight="1">
      <c r="A448" s="992"/>
      <c r="B448" s="22"/>
      <c r="C448" s="103"/>
      <c r="D448" s="13"/>
      <c r="E448" s="6"/>
      <c r="F448" s="2"/>
      <c r="G448" s="1250"/>
      <c r="H448" s="991"/>
      <c r="I448" s="1084"/>
      <c r="J448" s="1084"/>
      <c r="K448" s="1084"/>
    </row>
    <row r="449" spans="1:11" s="26" customFormat="1" ht="39.950000000000003" customHeight="1">
      <c r="A449" s="992" t="s">
        <v>696</v>
      </c>
      <c r="B449" s="22"/>
      <c r="C449" s="103" t="s">
        <v>735</v>
      </c>
      <c r="D449" s="13" t="s">
        <v>734</v>
      </c>
      <c r="E449" s="6" t="s">
        <v>24</v>
      </c>
      <c r="F449" s="2">
        <v>640</v>
      </c>
      <c r="G449" s="303"/>
      <c r="H449" s="757">
        <f>G449*F449</f>
        <v>0</v>
      </c>
      <c r="I449" s="1084"/>
      <c r="J449" s="1084"/>
      <c r="K449" s="1092">
        <f t="shared" ref="K449" si="100">H449</f>
        <v>0</v>
      </c>
    </row>
    <row r="450" spans="1:11" s="26" customFormat="1" ht="15.95" customHeight="1">
      <c r="A450" s="992"/>
      <c r="B450" s="22"/>
      <c r="C450" s="103"/>
      <c r="D450" s="13"/>
      <c r="E450" s="6"/>
      <c r="F450" s="2"/>
      <c r="G450" s="1250"/>
      <c r="H450" s="991"/>
      <c r="I450" s="1086"/>
      <c r="J450" s="1093"/>
      <c r="K450" s="1093"/>
    </row>
    <row r="451" spans="1:11" s="26" customFormat="1" ht="30" customHeight="1">
      <c r="A451" s="992" t="s">
        <v>693</v>
      </c>
      <c r="B451" s="22"/>
      <c r="C451" s="103" t="s">
        <v>733</v>
      </c>
      <c r="D451" s="13" t="s">
        <v>732</v>
      </c>
      <c r="E451" s="6" t="s">
        <v>24</v>
      </c>
      <c r="F451" s="2">
        <v>320</v>
      </c>
      <c r="G451" s="303"/>
      <c r="H451" s="757">
        <f>G451*F451</f>
        <v>0</v>
      </c>
      <c r="I451" s="1094"/>
      <c r="J451" s="1094"/>
      <c r="K451" s="1092">
        <f t="shared" ref="K451" si="101">H451</f>
        <v>0</v>
      </c>
    </row>
    <row r="452" spans="1:11" s="26" customFormat="1" ht="15.95" customHeight="1">
      <c r="A452" s="992"/>
      <c r="B452" s="22"/>
      <c r="C452" s="103"/>
      <c r="D452" s="13"/>
      <c r="E452" s="6"/>
      <c r="F452" s="2"/>
      <c r="G452" s="1250"/>
      <c r="H452" s="991"/>
      <c r="I452" s="1086"/>
      <c r="J452" s="1093"/>
      <c r="K452" s="1093"/>
    </row>
    <row r="453" spans="1:11" s="26" customFormat="1" ht="30" customHeight="1">
      <c r="A453" s="992" t="s">
        <v>690</v>
      </c>
      <c r="B453" s="22"/>
      <c r="C453" s="103" t="s">
        <v>724</v>
      </c>
      <c r="D453" s="13" t="s">
        <v>731</v>
      </c>
      <c r="E453" s="6" t="s">
        <v>24</v>
      </c>
      <c r="F453" s="2">
        <v>80</v>
      </c>
      <c r="G453" s="303"/>
      <c r="H453" s="757">
        <f>G453*F453</f>
        <v>0</v>
      </c>
      <c r="I453" s="1095"/>
      <c r="J453" s="1096"/>
      <c r="K453" s="1092">
        <f t="shared" ref="K453" si="102">H453</f>
        <v>0</v>
      </c>
    </row>
    <row r="454" spans="1:11" s="26" customFormat="1" ht="15.95" customHeight="1">
      <c r="A454" s="992"/>
      <c r="B454" s="22"/>
      <c r="C454" s="103"/>
      <c r="D454" s="13"/>
      <c r="E454" s="6"/>
      <c r="F454" s="2"/>
      <c r="G454" s="1250"/>
      <c r="H454" s="991"/>
      <c r="I454" s="1095"/>
      <c r="J454" s="1096"/>
      <c r="K454" s="1097"/>
    </row>
    <row r="455" spans="1:11" s="26" customFormat="1" ht="27.75" customHeight="1">
      <c r="A455" s="992" t="s">
        <v>687</v>
      </c>
      <c r="B455" s="22"/>
      <c r="C455" s="103" t="s">
        <v>730</v>
      </c>
      <c r="D455" s="13" t="s">
        <v>729</v>
      </c>
      <c r="E455" s="6" t="s">
        <v>24</v>
      </c>
      <c r="F455" s="2">
        <v>120</v>
      </c>
      <c r="G455" s="303"/>
      <c r="H455" s="757">
        <f>G455*F455</f>
        <v>0</v>
      </c>
      <c r="I455" s="1095"/>
      <c r="J455" s="1096"/>
      <c r="K455" s="1092">
        <f t="shared" ref="K455" si="103">H455</f>
        <v>0</v>
      </c>
    </row>
    <row r="456" spans="1:11" s="26" customFormat="1" ht="15.95" customHeight="1">
      <c r="A456" s="992"/>
      <c r="B456" s="22"/>
      <c r="C456" s="103"/>
      <c r="D456" s="13"/>
      <c r="E456" s="6"/>
      <c r="F456" s="2"/>
      <c r="G456" s="1250"/>
      <c r="H456" s="991"/>
      <c r="I456" s="1095"/>
      <c r="J456" s="1096"/>
      <c r="K456" s="1097"/>
    </row>
    <row r="457" spans="1:11" s="26" customFormat="1" ht="30" customHeight="1">
      <c r="A457" s="992" t="s">
        <v>728</v>
      </c>
      <c r="B457" s="22"/>
      <c r="C457" s="103" t="s">
        <v>727</v>
      </c>
      <c r="D457" s="13" t="s">
        <v>726</v>
      </c>
      <c r="E457" s="6" t="s">
        <v>24</v>
      </c>
      <c r="F457" s="2">
        <v>120</v>
      </c>
      <c r="G457" s="303"/>
      <c r="H457" s="757">
        <f>G457*F457</f>
        <v>0</v>
      </c>
      <c r="I457" s="1095"/>
      <c r="J457" s="1096"/>
      <c r="K457" s="1092">
        <f t="shared" ref="K457" si="104">H457</f>
        <v>0</v>
      </c>
    </row>
    <row r="458" spans="1:11" s="26" customFormat="1" ht="15.95" customHeight="1">
      <c r="A458" s="992"/>
      <c r="B458" s="22"/>
      <c r="C458" s="103"/>
      <c r="D458" s="13"/>
      <c r="E458" s="6"/>
      <c r="F458" s="2"/>
      <c r="G458" s="1250"/>
      <c r="H458" s="991"/>
      <c r="I458" s="1095"/>
      <c r="J458" s="1096"/>
      <c r="K458" s="1097"/>
    </row>
    <row r="459" spans="1:11" s="26" customFormat="1" ht="30" customHeight="1">
      <c r="A459" s="992" t="s">
        <v>725</v>
      </c>
      <c r="B459" s="22"/>
      <c r="C459" s="103" t="s">
        <v>724</v>
      </c>
      <c r="D459" s="13" t="s">
        <v>723</v>
      </c>
      <c r="E459" s="6" t="s">
        <v>24</v>
      </c>
      <c r="F459" s="2">
        <v>80</v>
      </c>
      <c r="G459" s="303"/>
      <c r="H459" s="757">
        <f>G459*F459</f>
        <v>0</v>
      </c>
      <c r="I459" s="1095"/>
      <c r="J459" s="1096"/>
      <c r="K459" s="1092">
        <f t="shared" ref="K459:K461" si="105">H459</f>
        <v>0</v>
      </c>
    </row>
    <row r="460" spans="1:11" s="26" customFormat="1" ht="15.95" customHeight="1">
      <c r="A460" s="992"/>
      <c r="B460" s="22"/>
      <c r="C460" s="103"/>
      <c r="D460" s="13"/>
      <c r="E460" s="6"/>
      <c r="F460" s="2"/>
      <c r="G460" s="1250"/>
      <c r="H460" s="991"/>
      <c r="I460" s="1095"/>
      <c r="J460" s="1096"/>
      <c r="K460" s="1097"/>
    </row>
    <row r="461" spans="1:11" s="26" customFormat="1" ht="30" customHeight="1">
      <c r="A461" s="992" t="s">
        <v>722</v>
      </c>
      <c r="B461" s="22"/>
      <c r="C461" s="103" t="s">
        <v>721</v>
      </c>
      <c r="D461" s="13" t="s">
        <v>720</v>
      </c>
      <c r="E461" s="6" t="s">
        <v>24</v>
      </c>
      <c r="F461" s="2">
        <v>80</v>
      </c>
      <c r="G461" s="303"/>
      <c r="H461" s="757">
        <f>G461*F461</f>
        <v>0</v>
      </c>
      <c r="I461" s="1095"/>
      <c r="J461" s="1096"/>
      <c r="K461" s="1092">
        <f t="shared" si="105"/>
        <v>0</v>
      </c>
    </row>
    <row r="462" spans="1:11" s="26" customFormat="1" ht="15.95" customHeight="1">
      <c r="A462" s="992"/>
      <c r="B462" s="22"/>
      <c r="C462" s="103"/>
      <c r="D462" s="13"/>
      <c r="E462" s="6"/>
      <c r="F462" s="2"/>
      <c r="G462" s="1250"/>
      <c r="H462" s="991"/>
      <c r="I462" s="1095"/>
      <c r="J462" s="1096"/>
      <c r="K462" s="1097"/>
    </row>
    <row r="463" spans="1:11" s="26" customFormat="1" ht="15.95" customHeight="1">
      <c r="A463" s="70">
        <f>A439+1</f>
        <v>17</v>
      </c>
      <c r="B463" s="71"/>
      <c r="C463" s="727" t="s">
        <v>719</v>
      </c>
      <c r="D463" s="994" t="s">
        <v>377</v>
      </c>
      <c r="E463" s="208"/>
      <c r="F463" s="475"/>
      <c r="G463" s="304"/>
      <c r="H463" s="64"/>
      <c r="I463" s="1095"/>
      <c r="J463" s="1096"/>
      <c r="K463" s="1097"/>
    </row>
    <row r="464" spans="1:11" s="26" customFormat="1" ht="15.95" customHeight="1">
      <c r="A464" s="989"/>
      <c r="B464" s="113"/>
      <c r="C464" s="474"/>
      <c r="D464" s="995"/>
      <c r="E464" s="25"/>
      <c r="F464" s="473"/>
      <c r="G464" s="1250"/>
      <c r="H464" s="991"/>
      <c r="I464" s="1095"/>
      <c r="J464" s="1096"/>
      <c r="K464" s="1097"/>
    </row>
    <row r="465" spans="1:11" s="26" customFormat="1" ht="65.099999999999994" customHeight="1">
      <c r="A465" s="992" t="s">
        <v>709</v>
      </c>
      <c r="B465" s="22"/>
      <c r="C465" s="103" t="s">
        <v>708</v>
      </c>
      <c r="D465" s="13"/>
      <c r="E465" s="6"/>
      <c r="F465" s="2"/>
      <c r="G465" s="1250"/>
      <c r="H465" s="991"/>
      <c r="I465" s="1095"/>
      <c r="J465" s="1096"/>
      <c r="K465" s="1097"/>
    </row>
    <row r="466" spans="1:11" s="26" customFormat="1" ht="54.95" customHeight="1">
      <c r="A466" s="992"/>
      <c r="B466" s="22"/>
      <c r="C466" s="103" t="s">
        <v>707</v>
      </c>
      <c r="D466" s="13" t="s">
        <v>718</v>
      </c>
      <c r="E466" s="6" t="s">
        <v>24</v>
      </c>
      <c r="F466" s="2">
        <v>40</v>
      </c>
      <c r="G466" s="303"/>
      <c r="H466" s="757">
        <f>G466*F466</f>
        <v>0</v>
      </c>
      <c r="I466" s="1095"/>
      <c r="J466" s="1096"/>
      <c r="K466" s="1092">
        <f t="shared" ref="K466" si="106">H466</f>
        <v>0</v>
      </c>
    </row>
    <row r="467" spans="1:11" s="26" customFormat="1" ht="15.95" customHeight="1">
      <c r="A467" s="992"/>
      <c r="B467" s="22"/>
      <c r="C467" s="103"/>
      <c r="D467" s="13"/>
      <c r="E467" s="6"/>
      <c r="F467" s="2"/>
      <c r="G467" s="1250"/>
      <c r="H467" s="991"/>
      <c r="I467" s="1095"/>
      <c r="J467" s="1096"/>
      <c r="K467" s="1097"/>
    </row>
    <row r="468" spans="1:11" s="26" customFormat="1" ht="28.5" customHeight="1">
      <c r="A468" s="992" t="s">
        <v>705</v>
      </c>
      <c r="B468" s="22"/>
      <c r="C468" s="103" t="s">
        <v>704</v>
      </c>
      <c r="D468" s="13" t="s">
        <v>717</v>
      </c>
      <c r="E468" s="6" t="s">
        <v>24</v>
      </c>
      <c r="F468" s="2">
        <v>80</v>
      </c>
      <c r="G468" s="303"/>
      <c r="H468" s="757">
        <f>G468*F468</f>
        <v>0</v>
      </c>
      <c r="I468" s="1095"/>
      <c r="J468" s="1096"/>
      <c r="K468" s="1092">
        <f t="shared" ref="K468" si="107">H468</f>
        <v>0</v>
      </c>
    </row>
    <row r="469" spans="1:11" s="26" customFormat="1" ht="15.95" customHeight="1">
      <c r="A469" s="992"/>
      <c r="B469" s="22"/>
      <c r="C469" s="103"/>
      <c r="D469" s="13"/>
      <c r="E469" s="6"/>
      <c r="F469" s="2"/>
      <c r="G469" s="1250"/>
      <c r="H469" s="991"/>
      <c r="I469" s="1095"/>
      <c r="J469" s="1096"/>
      <c r="K469" s="1097"/>
    </row>
    <row r="470" spans="1:11" s="26" customFormat="1" ht="28.5" customHeight="1">
      <c r="A470" s="992" t="s">
        <v>702</v>
      </c>
      <c r="B470" s="22"/>
      <c r="C470" s="103" t="s">
        <v>701</v>
      </c>
      <c r="D470" s="13" t="s">
        <v>716</v>
      </c>
      <c r="E470" s="6" t="s">
        <v>24</v>
      </c>
      <c r="F470" s="2">
        <v>40</v>
      </c>
      <c r="G470" s="303"/>
      <c r="H470" s="757">
        <f>G470*F470</f>
        <v>0</v>
      </c>
      <c r="I470" s="1084"/>
      <c r="J470" s="1084"/>
      <c r="K470" s="1092">
        <f t="shared" ref="K470" si="108">H470</f>
        <v>0</v>
      </c>
    </row>
    <row r="471" spans="1:11" s="26" customFormat="1" ht="15.95" customHeight="1">
      <c r="A471" s="992"/>
      <c r="B471" s="22"/>
      <c r="C471" s="103"/>
      <c r="D471" s="13"/>
      <c r="E471" s="6"/>
      <c r="F471" s="2"/>
      <c r="G471" s="1250"/>
      <c r="H471" s="991"/>
      <c r="I471" s="1080"/>
      <c r="J471" s="1098"/>
      <c r="K471" s="1108"/>
    </row>
    <row r="472" spans="1:11" s="26" customFormat="1" ht="28.5" customHeight="1">
      <c r="A472" s="992" t="s">
        <v>699</v>
      </c>
      <c r="B472" s="22"/>
      <c r="C472" s="103" t="s">
        <v>698</v>
      </c>
      <c r="D472" s="13" t="s">
        <v>715</v>
      </c>
      <c r="E472" s="6" t="s">
        <v>24</v>
      </c>
      <c r="F472" s="2">
        <v>40</v>
      </c>
      <c r="G472" s="303"/>
      <c r="H472" s="757">
        <f>G472*F472</f>
        <v>0</v>
      </c>
      <c r="I472" s="1080"/>
      <c r="J472" s="1098"/>
      <c r="K472" s="1092">
        <f t="shared" ref="K472" si="109">H472</f>
        <v>0</v>
      </c>
    </row>
    <row r="473" spans="1:11" s="26" customFormat="1" ht="15.95" customHeight="1">
      <c r="A473" s="992"/>
      <c r="B473" s="22"/>
      <c r="C473" s="103"/>
      <c r="D473" s="13"/>
      <c r="E473" s="6"/>
      <c r="F473" s="2"/>
      <c r="G473" s="1250"/>
      <c r="H473" s="991"/>
      <c r="I473" s="1080"/>
      <c r="J473" s="1098"/>
      <c r="K473" s="1098"/>
    </row>
    <row r="474" spans="1:11" s="26" customFormat="1" ht="28.5" customHeight="1">
      <c r="A474" s="992" t="s">
        <v>696</v>
      </c>
      <c r="B474" s="22"/>
      <c r="C474" s="103" t="s">
        <v>695</v>
      </c>
      <c r="D474" s="13" t="s">
        <v>714</v>
      </c>
      <c r="E474" s="6" t="s">
        <v>24</v>
      </c>
      <c r="F474" s="2">
        <v>70</v>
      </c>
      <c r="G474" s="303"/>
      <c r="H474" s="757">
        <f>G474*F474</f>
        <v>0</v>
      </c>
      <c r="I474" s="1080"/>
      <c r="J474" s="1098"/>
      <c r="K474" s="1092">
        <f t="shared" ref="K474" si="110">H474</f>
        <v>0</v>
      </c>
    </row>
    <row r="475" spans="1:11" s="26" customFormat="1" ht="15.95" customHeight="1">
      <c r="A475" s="992"/>
      <c r="B475" s="22"/>
      <c r="C475" s="103"/>
      <c r="D475" s="13"/>
      <c r="E475" s="6"/>
      <c r="F475" s="2"/>
      <c r="G475" s="1250"/>
      <c r="H475" s="991"/>
      <c r="I475" s="1080"/>
      <c r="J475" s="1098"/>
      <c r="K475" s="1098"/>
    </row>
    <row r="476" spans="1:11" s="26" customFormat="1" ht="40.5" customHeight="1">
      <c r="A476" s="992" t="s">
        <v>693</v>
      </c>
      <c r="B476" s="22"/>
      <c r="C476" s="103" t="s">
        <v>692</v>
      </c>
      <c r="D476" s="13" t="s">
        <v>713</v>
      </c>
      <c r="E476" s="6" t="s">
        <v>24</v>
      </c>
      <c r="F476" s="2">
        <v>120</v>
      </c>
      <c r="G476" s="303"/>
      <c r="H476" s="757">
        <f>G476*F476</f>
        <v>0</v>
      </c>
      <c r="I476" s="1080"/>
      <c r="J476" s="1098"/>
      <c r="K476" s="1092">
        <f t="shared" ref="K476" si="111">H476</f>
        <v>0</v>
      </c>
    </row>
    <row r="477" spans="1:11" s="26" customFormat="1" ht="15.95" customHeight="1">
      <c r="A477" s="992"/>
      <c r="B477" s="22"/>
      <c r="C477" s="103"/>
      <c r="D477" s="13"/>
      <c r="E477" s="6"/>
      <c r="F477" s="2"/>
      <c r="G477" s="1250"/>
      <c r="H477" s="991"/>
      <c r="I477" s="1080"/>
      <c r="J477" s="1098"/>
      <c r="K477" s="1098"/>
    </row>
    <row r="478" spans="1:11" s="26" customFormat="1" ht="46.5" customHeight="1">
      <c r="A478" s="992" t="s">
        <v>690</v>
      </c>
      <c r="B478" s="22"/>
      <c r="C478" s="103" t="s">
        <v>689</v>
      </c>
      <c r="D478" s="13" t="s">
        <v>712</v>
      </c>
      <c r="E478" s="6" t="s">
        <v>24</v>
      </c>
      <c r="F478" s="2">
        <v>60</v>
      </c>
      <c r="G478" s="303"/>
      <c r="H478" s="757">
        <f>G478*F478</f>
        <v>0</v>
      </c>
      <c r="I478" s="1080"/>
      <c r="J478" s="1098"/>
      <c r="K478" s="1092">
        <f t="shared" ref="K478" si="112">H478</f>
        <v>0</v>
      </c>
    </row>
    <row r="479" spans="1:11" s="26" customFormat="1" ht="15.95" customHeight="1">
      <c r="A479" s="992"/>
      <c r="B479" s="22"/>
      <c r="C479" s="103"/>
      <c r="D479" s="13"/>
      <c r="E479" s="6"/>
      <c r="F479" s="2"/>
      <c r="G479" s="1250"/>
      <c r="H479" s="991"/>
      <c r="I479" s="1080"/>
      <c r="J479" s="1098"/>
      <c r="K479" s="1098"/>
    </row>
    <row r="480" spans="1:11" s="26" customFormat="1" ht="46.5" customHeight="1">
      <c r="A480" s="992" t="s">
        <v>687</v>
      </c>
      <c r="B480" s="22"/>
      <c r="C480" s="103" t="s">
        <v>686</v>
      </c>
      <c r="D480" s="13" t="s">
        <v>711</v>
      </c>
      <c r="E480" s="6" t="s">
        <v>24</v>
      </c>
      <c r="F480" s="2">
        <v>60</v>
      </c>
      <c r="G480" s="303"/>
      <c r="H480" s="757">
        <f>G480*F480</f>
        <v>0</v>
      </c>
      <c r="I480" s="1080"/>
      <c r="J480" s="1098"/>
      <c r="K480" s="1092">
        <f t="shared" ref="K480" si="113">H480</f>
        <v>0</v>
      </c>
    </row>
    <row r="481" spans="1:11" s="26" customFormat="1" ht="15.95" customHeight="1">
      <c r="A481" s="992"/>
      <c r="B481" s="22"/>
      <c r="C481" s="103"/>
      <c r="D481" s="13"/>
      <c r="E481" s="6"/>
      <c r="F481" s="2"/>
      <c r="G481" s="1250"/>
      <c r="H481" s="991"/>
      <c r="I481" s="1080"/>
      <c r="J481" s="1098"/>
      <c r="K481" s="1098"/>
    </row>
    <row r="482" spans="1:11" s="26" customFormat="1" ht="15.95" customHeight="1">
      <c r="A482" s="70">
        <f>A463+1</f>
        <v>18</v>
      </c>
      <c r="B482" s="71"/>
      <c r="C482" s="727" t="s">
        <v>710</v>
      </c>
      <c r="D482" s="994" t="s">
        <v>378</v>
      </c>
      <c r="E482" s="208"/>
      <c r="F482" s="475"/>
      <c r="G482" s="304"/>
      <c r="H482" s="64"/>
      <c r="I482" s="1080"/>
      <c r="J482" s="1098"/>
      <c r="K482" s="1098"/>
    </row>
    <row r="483" spans="1:11" s="26" customFormat="1" ht="15.95" customHeight="1">
      <c r="A483" s="989"/>
      <c r="B483" s="113"/>
      <c r="C483" s="474"/>
      <c r="D483" s="993"/>
      <c r="E483" s="25"/>
      <c r="F483" s="473"/>
      <c r="G483" s="1250"/>
      <c r="H483" s="991"/>
      <c r="I483" s="1080"/>
      <c r="J483" s="1098"/>
      <c r="K483" s="1098"/>
    </row>
    <row r="484" spans="1:11" s="26" customFormat="1" ht="65.099999999999994" customHeight="1">
      <c r="A484" s="992" t="s">
        <v>709</v>
      </c>
      <c r="B484" s="22"/>
      <c r="C484" s="103" t="s">
        <v>708</v>
      </c>
      <c r="D484" s="17"/>
      <c r="E484" s="6"/>
      <c r="F484" s="73"/>
      <c r="G484" s="1250"/>
      <c r="H484" s="991"/>
      <c r="I484" s="1080"/>
      <c r="J484" s="1098"/>
      <c r="K484" s="1098"/>
    </row>
    <row r="485" spans="1:11" s="26" customFormat="1" ht="54.95" customHeight="1">
      <c r="A485" s="992"/>
      <c r="B485" s="22"/>
      <c r="C485" s="103" t="s">
        <v>707</v>
      </c>
      <c r="D485" s="13" t="s">
        <v>706</v>
      </c>
      <c r="E485" s="6" t="s">
        <v>24</v>
      </c>
      <c r="F485" s="2">
        <v>40</v>
      </c>
      <c r="G485" s="303"/>
      <c r="H485" s="757">
        <f>G485*F485</f>
        <v>0</v>
      </c>
      <c r="I485" s="1080"/>
      <c r="J485" s="1098"/>
      <c r="K485" s="1092">
        <f t="shared" ref="K485" si="114">H485</f>
        <v>0</v>
      </c>
    </row>
    <row r="486" spans="1:11" s="26" customFormat="1" ht="15.95" customHeight="1">
      <c r="A486" s="992"/>
      <c r="B486" s="22"/>
      <c r="C486" s="103"/>
      <c r="D486" s="13"/>
      <c r="E486" s="6"/>
      <c r="F486" s="2"/>
      <c r="G486" s="1250"/>
      <c r="H486" s="991"/>
      <c r="I486" s="1080"/>
      <c r="J486" s="1098"/>
      <c r="K486" s="1098"/>
    </row>
    <row r="487" spans="1:11" s="26" customFormat="1" ht="28.5" customHeight="1">
      <c r="A487" s="992" t="s">
        <v>705</v>
      </c>
      <c r="B487" s="22"/>
      <c r="C487" s="103" t="s">
        <v>704</v>
      </c>
      <c r="D487" s="13" t="s">
        <v>703</v>
      </c>
      <c r="E487" s="6" t="s">
        <v>24</v>
      </c>
      <c r="F487" s="2">
        <v>60</v>
      </c>
      <c r="G487" s="303"/>
      <c r="H487" s="757">
        <f>G487*F487</f>
        <v>0</v>
      </c>
      <c r="I487" s="1080"/>
      <c r="J487" s="1098"/>
      <c r="K487" s="1092">
        <f t="shared" ref="K487" si="115">H487</f>
        <v>0</v>
      </c>
    </row>
    <row r="488" spans="1:11" s="26" customFormat="1" ht="15.95" customHeight="1">
      <c r="A488" s="992"/>
      <c r="B488" s="22"/>
      <c r="C488" s="103"/>
      <c r="D488" s="13"/>
      <c r="E488" s="6"/>
      <c r="F488" s="2"/>
      <c r="G488" s="1250"/>
      <c r="H488" s="991"/>
      <c r="I488" s="1080"/>
      <c r="J488" s="1098"/>
      <c r="K488" s="1098"/>
    </row>
    <row r="489" spans="1:11" s="26" customFormat="1" ht="28.5" customHeight="1">
      <c r="A489" s="992" t="s">
        <v>702</v>
      </c>
      <c r="B489" s="22"/>
      <c r="C489" s="103" t="s">
        <v>701</v>
      </c>
      <c r="D489" s="13" t="s">
        <v>700</v>
      </c>
      <c r="E489" s="6" t="s">
        <v>24</v>
      </c>
      <c r="F489" s="2">
        <v>40</v>
      </c>
      <c r="G489" s="303"/>
      <c r="H489" s="757">
        <f>G489*F489</f>
        <v>0</v>
      </c>
      <c r="I489" s="1080"/>
      <c r="J489" s="1098"/>
      <c r="K489" s="1092">
        <f t="shared" ref="K489" si="116">H489</f>
        <v>0</v>
      </c>
    </row>
    <row r="490" spans="1:11" s="26" customFormat="1" ht="15.95" customHeight="1">
      <c r="A490" s="992"/>
      <c r="B490" s="22"/>
      <c r="C490" s="103"/>
      <c r="D490" s="13"/>
      <c r="E490" s="6"/>
      <c r="F490" s="2"/>
      <c r="G490" s="1250"/>
      <c r="H490" s="991"/>
      <c r="I490" s="1080"/>
      <c r="J490" s="1098"/>
      <c r="K490" s="1098"/>
    </row>
    <row r="491" spans="1:11" s="26" customFormat="1" ht="28.5" customHeight="1">
      <c r="A491" s="992" t="s">
        <v>699</v>
      </c>
      <c r="B491" s="22"/>
      <c r="C491" s="103" t="s">
        <v>698</v>
      </c>
      <c r="D491" s="13" t="s">
        <v>697</v>
      </c>
      <c r="E491" s="6" t="s">
        <v>24</v>
      </c>
      <c r="F491" s="2">
        <v>40</v>
      </c>
      <c r="G491" s="303"/>
      <c r="H491" s="757">
        <f>G491*F491</f>
        <v>0</v>
      </c>
      <c r="I491" s="1080"/>
      <c r="J491" s="1098"/>
      <c r="K491" s="1092">
        <f t="shared" ref="K491" si="117">H491</f>
        <v>0</v>
      </c>
    </row>
    <row r="492" spans="1:11" s="26" customFormat="1" ht="15.95" customHeight="1">
      <c r="A492" s="992"/>
      <c r="B492" s="22"/>
      <c r="C492" s="103"/>
      <c r="D492" s="13"/>
      <c r="E492" s="6"/>
      <c r="F492" s="2"/>
      <c r="G492" s="1250"/>
      <c r="H492" s="991"/>
      <c r="I492" s="1080"/>
      <c r="J492" s="1098"/>
      <c r="K492" s="1098"/>
    </row>
    <row r="493" spans="1:11" s="26" customFormat="1" ht="28.5" customHeight="1">
      <c r="A493" s="992" t="s">
        <v>696</v>
      </c>
      <c r="B493" s="22"/>
      <c r="C493" s="103" t="s">
        <v>695</v>
      </c>
      <c r="D493" s="13" t="s">
        <v>694</v>
      </c>
      <c r="E493" s="6" t="s">
        <v>24</v>
      </c>
      <c r="F493" s="2">
        <v>60</v>
      </c>
      <c r="G493" s="303"/>
      <c r="H493" s="757">
        <f>G493*F493</f>
        <v>0</v>
      </c>
      <c r="I493" s="1080"/>
      <c r="J493" s="1098"/>
      <c r="K493" s="1092">
        <f t="shared" ref="K493" si="118">H493</f>
        <v>0</v>
      </c>
    </row>
    <row r="494" spans="1:11" s="26" customFormat="1" ht="15.95" customHeight="1">
      <c r="A494" s="992"/>
      <c r="B494" s="22"/>
      <c r="C494" s="103"/>
      <c r="D494" s="13"/>
      <c r="E494" s="6"/>
      <c r="F494" s="2"/>
      <c r="G494" s="1250"/>
      <c r="H494" s="991"/>
      <c r="I494" s="1080"/>
      <c r="J494" s="1098"/>
      <c r="K494" s="1098"/>
    </row>
    <row r="495" spans="1:11" s="26" customFormat="1" ht="45" customHeight="1">
      <c r="A495" s="992" t="s">
        <v>693</v>
      </c>
      <c r="B495" s="22"/>
      <c r="C495" s="103" t="s">
        <v>692</v>
      </c>
      <c r="D495" s="13" t="s">
        <v>691</v>
      </c>
      <c r="E495" s="6" t="s">
        <v>24</v>
      </c>
      <c r="F495" s="2">
        <v>80</v>
      </c>
      <c r="G495" s="303"/>
      <c r="H495" s="757">
        <f>G495*F495</f>
        <v>0</v>
      </c>
      <c r="I495" s="1080"/>
      <c r="J495" s="1098"/>
      <c r="K495" s="1092">
        <f t="shared" ref="K495" si="119">H495</f>
        <v>0</v>
      </c>
    </row>
    <row r="496" spans="1:11" s="26" customFormat="1" ht="15.95" customHeight="1">
      <c r="A496" s="992"/>
      <c r="B496" s="22"/>
      <c r="C496" s="103"/>
      <c r="D496" s="13"/>
      <c r="E496" s="6"/>
      <c r="F496" s="2"/>
      <c r="G496" s="1250"/>
      <c r="H496" s="991"/>
      <c r="I496" s="1080"/>
      <c r="J496" s="1098"/>
      <c r="K496" s="1098"/>
    </row>
    <row r="497" spans="1:11" s="26" customFormat="1" ht="45" customHeight="1">
      <c r="A497" s="992" t="s">
        <v>690</v>
      </c>
      <c r="B497" s="22"/>
      <c r="C497" s="103" t="s">
        <v>689</v>
      </c>
      <c r="D497" s="13" t="s">
        <v>688</v>
      </c>
      <c r="E497" s="6" t="s">
        <v>24</v>
      </c>
      <c r="F497" s="2">
        <v>40</v>
      </c>
      <c r="G497" s="303"/>
      <c r="H497" s="757">
        <f>G497*F497</f>
        <v>0</v>
      </c>
      <c r="I497" s="1080"/>
      <c r="J497" s="1098"/>
      <c r="K497" s="1092">
        <f t="shared" ref="K497" si="120">H497</f>
        <v>0</v>
      </c>
    </row>
    <row r="498" spans="1:11" s="26" customFormat="1" ht="15.95" customHeight="1">
      <c r="A498" s="992"/>
      <c r="B498" s="22"/>
      <c r="C498" s="103"/>
      <c r="D498" s="13"/>
      <c r="E498" s="6"/>
      <c r="F498" s="2"/>
      <c r="G498" s="1250"/>
      <c r="H498" s="991"/>
      <c r="I498" s="1080"/>
      <c r="J498" s="1098"/>
      <c r="K498" s="1098"/>
    </row>
    <row r="499" spans="1:11" s="26" customFormat="1" ht="45" customHeight="1">
      <c r="A499" s="992" t="s">
        <v>687</v>
      </c>
      <c r="B499" s="22"/>
      <c r="C499" s="103" t="s">
        <v>686</v>
      </c>
      <c r="D499" s="13" t="s">
        <v>685</v>
      </c>
      <c r="E499" s="6" t="s">
        <v>24</v>
      </c>
      <c r="F499" s="2">
        <v>40</v>
      </c>
      <c r="G499" s="303"/>
      <c r="H499" s="757">
        <f>G499*F499</f>
        <v>0</v>
      </c>
      <c r="I499" s="1080"/>
      <c r="J499" s="1098"/>
      <c r="K499" s="1092">
        <f t="shared" ref="K499" si="121">H499</f>
        <v>0</v>
      </c>
    </row>
    <row r="500" spans="1:11" s="26" customFormat="1" ht="15.95" customHeight="1">
      <c r="A500" s="992"/>
      <c r="B500" s="22"/>
      <c r="C500" s="103"/>
      <c r="D500" s="13"/>
      <c r="E500" s="6"/>
      <c r="F500" s="2"/>
      <c r="G500" s="1250"/>
      <c r="H500" s="991"/>
      <c r="I500" s="1080"/>
      <c r="J500" s="1098"/>
      <c r="K500" s="1098"/>
    </row>
    <row r="501" spans="1:11" s="990" customFormat="1" ht="15.95" customHeight="1">
      <c r="A501" s="70">
        <f>A482+1</f>
        <v>19</v>
      </c>
      <c r="B501" s="71"/>
      <c r="C501" s="103" t="s">
        <v>684</v>
      </c>
      <c r="D501" s="982" t="s">
        <v>683</v>
      </c>
      <c r="E501" s="208"/>
      <c r="F501" s="475"/>
      <c r="G501" s="304"/>
      <c r="H501" s="64"/>
      <c r="I501" s="1080"/>
      <c r="J501" s="1098"/>
      <c r="K501" s="1098"/>
    </row>
    <row r="502" spans="1:11" s="26" customFormat="1" ht="15.95" customHeight="1">
      <c r="A502" s="989"/>
      <c r="B502" s="113"/>
      <c r="C502" s="988"/>
      <c r="D502" s="981"/>
      <c r="E502" s="6" t="s">
        <v>9</v>
      </c>
      <c r="F502" s="2">
        <v>300</v>
      </c>
      <c r="G502" s="303"/>
      <c r="H502" s="62">
        <f>G502*F502</f>
        <v>0</v>
      </c>
      <c r="I502" s="1080"/>
      <c r="J502" s="1098"/>
      <c r="K502" s="1092">
        <f t="shared" ref="K502" si="122">H502</f>
        <v>0</v>
      </c>
    </row>
    <row r="503" spans="1:11" s="26" customFormat="1" ht="15.95" customHeight="1">
      <c r="A503" s="989"/>
      <c r="B503" s="113"/>
      <c r="C503" s="988"/>
      <c r="D503" s="981"/>
      <c r="E503" s="25"/>
      <c r="F503" s="473"/>
      <c r="G503" s="303"/>
      <c r="H503" s="62"/>
      <c r="I503" s="1080"/>
      <c r="J503" s="1098"/>
      <c r="K503" s="1098"/>
    </row>
    <row r="504" spans="1:11" s="990" customFormat="1" ht="15.95" customHeight="1">
      <c r="A504" s="70">
        <f>A501+1</f>
        <v>20</v>
      </c>
      <c r="B504" s="71"/>
      <c r="C504" s="103" t="s">
        <v>682</v>
      </c>
      <c r="D504" s="982" t="s">
        <v>681</v>
      </c>
      <c r="E504" s="208"/>
      <c r="F504" s="475"/>
      <c r="G504" s="304"/>
      <c r="H504" s="64"/>
      <c r="I504" s="1080"/>
      <c r="J504" s="1098"/>
      <c r="K504" s="1098"/>
    </row>
    <row r="505" spans="1:11" s="26" customFormat="1" ht="15.95" customHeight="1">
      <c r="A505" s="989"/>
      <c r="B505" s="113"/>
      <c r="C505" s="988"/>
      <c r="D505" s="981"/>
      <c r="E505" s="6" t="s">
        <v>9</v>
      </c>
      <c r="F505" s="2">
        <v>200</v>
      </c>
      <c r="G505" s="303"/>
      <c r="H505" s="62">
        <f>G505*F505</f>
        <v>0</v>
      </c>
      <c r="I505" s="1080"/>
      <c r="J505" s="1098"/>
      <c r="K505" s="1092">
        <f t="shared" ref="K505" si="123">H505</f>
        <v>0</v>
      </c>
    </row>
    <row r="506" spans="1:11" s="26" customFormat="1" ht="15.95" customHeight="1">
      <c r="A506" s="989"/>
      <c r="B506" s="113"/>
      <c r="C506" s="988"/>
      <c r="D506" s="981"/>
      <c r="E506" s="6"/>
      <c r="F506" s="2"/>
      <c r="G506" s="303"/>
      <c r="H506" s="62"/>
      <c r="I506" s="1080"/>
      <c r="J506" s="1098"/>
      <c r="K506" s="1098"/>
    </row>
    <row r="507" spans="1:11" s="26" customFormat="1" ht="15.95" customHeight="1">
      <c r="A507" s="70">
        <f>A504+1</f>
        <v>21</v>
      </c>
      <c r="B507" s="113"/>
      <c r="C507" s="103" t="s">
        <v>680</v>
      </c>
      <c r="D507" s="986" t="s">
        <v>679</v>
      </c>
      <c r="E507" s="41"/>
      <c r="F507" s="2"/>
      <c r="G507" s="1243"/>
      <c r="H507" s="944"/>
      <c r="I507" s="1080"/>
      <c r="J507" s="1098"/>
      <c r="K507" s="1098"/>
    </row>
    <row r="508" spans="1:11" s="26" customFormat="1" ht="15.95" customHeight="1">
      <c r="A508" s="490"/>
      <c r="B508" s="113"/>
      <c r="C508" s="474"/>
      <c r="D508" s="447"/>
      <c r="E508" s="6" t="s">
        <v>9</v>
      </c>
      <c r="F508" s="2">
        <v>780</v>
      </c>
      <c r="G508" s="303"/>
      <c r="H508" s="62">
        <f>G508*F508</f>
        <v>0</v>
      </c>
      <c r="I508" s="1080"/>
      <c r="J508" s="1098"/>
      <c r="K508" s="1092">
        <f t="shared" ref="K508" si="124">H508</f>
        <v>0</v>
      </c>
    </row>
    <row r="509" spans="1:11" s="26" customFormat="1" ht="15.95" customHeight="1">
      <c r="A509" s="490"/>
      <c r="B509" s="113"/>
      <c r="C509" s="474"/>
      <c r="D509" s="447"/>
      <c r="E509" s="6"/>
      <c r="F509" s="2"/>
      <c r="G509" s="1243"/>
      <c r="H509" s="944"/>
      <c r="I509" s="1080"/>
      <c r="J509" s="1098"/>
      <c r="K509" s="1098"/>
    </row>
    <row r="510" spans="1:11" s="26" customFormat="1" ht="15.95" customHeight="1">
      <c r="A510" s="34">
        <f>A507+1</f>
        <v>22</v>
      </c>
      <c r="B510" s="113"/>
      <c r="C510" s="103" t="s">
        <v>678</v>
      </c>
      <c r="D510" s="986" t="s">
        <v>677</v>
      </c>
      <c r="E510" s="41"/>
      <c r="F510" s="2"/>
      <c r="G510" s="1243"/>
      <c r="H510" s="944"/>
      <c r="I510" s="1080"/>
      <c r="J510" s="1098"/>
      <c r="K510" s="1098"/>
    </row>
    <row r="511" spans="1:11" s="26" customFormat="1" ht="15.95" customHeight="1">
      <c r="A511" s="490"/>
      <c r="B511" s="113"/>
      <c r="C511" s="41"/>
      <c r="D511" s="984"/>
      <c r="E511" s="6" t="s">
        <v>151</v>
      </c>
      <c r="F511" s="2">
        <v>35</v>
      </c>
      <c r="G511" s="303"/>
      <c r="H511" s="62">
        <f>G511*F511</f>
        <v>0</v>
      </c>
      <c r="I511" s="1080"/>
      <c r="J511" s="1098"/>
      <c r="K511" s="1092">
        <f t="shared" ref="K511" si="125">H511</f>
        <v>0</v>
      </c>
    </row>
    <row r="512" spans="1:11" s="26" customFormat="1" ht="15.95" customHeight="1">
      <c r="A512" s="490"/>
      <c r="B512" s="113"/>
      <c r="C512" s="478"/>
      <c r="D512" s="447"/>
      <c r="E512" s="25"/>
      <c r="F512" s="473"/>
      <c r="G512" s="1243"/>
      <c r="H512" s="944"/>
      <c r="I512" s="1080"/>
      <c r="J512" s="1098"/>
      <c r="K512" s="1098"/>
    </row>
    <row r="513" spans="1:12" s="26" customFormat="1" ht="15.75" customHeight="1">
      <c r="A513" s="34">
        <f>A510+1</f>
        <v>23</v>
      </c>
      <c r="B513" s="113"/>
      <c r="C513" s="477" t="s">
        <v>676</v>
      </c>
      <c r="D513" s="986" t="s">
        <v>675</v>
      </c>
      <c r="E513" s="478"/>
      <c r="F513" s="1124"/>
      <c r="G513" s="1243"/>
      <c r="H513" s="944"/>
      <c r="I513" s="1080"/>
      <c r="J513" s="1098"/>
      <c r="K513" s="1098"/>
    </row>
    <row r="514" spans="1:12" s="26" customFormat="1" ht="15.95" customHeight="1">
      <c r="A514" s="490"/>
      <c r="B514" s="113"/>
      <c r="C514" s="985"/>
      <c r="D514" s="984"/>
      <c r="E514" s="6" t="s">
        <v>9</v>
      </c>
      <c r="F514" s="765">
        <v>95</v>
      </c>
      <c r="G514" s="303"/>
      <c r="H514" s="62">
        <f>G514*F514</f>
        <v>0</v>
      </c>
      <c r="I514" s="1080"/>
      <c r="J514" s="1098"/>
      <c r="K514" s="1092">
        <f t="shared" ref="K514" si="126">H514</f>
        <v>0</v>
      </c>
    </row>
    <row r="515" spans="1:12" s="26" customFormat="1" ht="15.95" customHeight="1">
      <c r="A515" s="490"/>
      <c r="B515" s="113"/>
      <c r="C515" s="985"/>
      <c r="D515" s="984"/>
      <c r="E515" s="980"/>
      <c r="F515" s="1125"/>
      <c r="G515" s="1243"/>
      <c r="H515" s="944"/>
      <c r="I515" s="1080"/>
      <c r="J515" s="1098"/>
      <c r="K515" s="1098"/>
    </row>
    <row r="516" spans="1:12" s="26" customFormat="1" ht="21" customHeight="1">
      <c r="A516" s="34">
        <f>A513+1</f>
        <v>24</v>
      </c>
      <c r="B516" s="113"/>
      <c r="C516" s="477" t="s">
        <v>674</v>
      </c>
      <c r="D516" s="986" t="s">
        <v>673</v>
      </c>
      <c r="E516" s="478"/>
      <c r="F516" s="1124"/>
      <c r="G516" s="1243"/>
      <c r="H516" s="944"/>
      <c r="I516" s="1080"/>
      <c r="J516" s="1098"/>
      <c r="K516" s="1098"/>
    </row>
    <row r="517" spans="1:12" s="26" customFormat="1" ht="15.95" customHeight="1">
      <c r="A517" s="490"/>
      <c r="B517" s="113"/>
      <c r="C517" s="985"/>
      <c r="D517" s="984"/>
      <c r="E517" s="6" t="s">
        <v>2</v>
      </c>
      <c r="F517" s="765">
        <v>1</v>
      </c>
      <c r="G517" s="303"/>
      <c r="H517" s="62">
        <f>G517*F517</f>
        <v>0</v>
      </c>
      <c r="I517" s="1080"/>
      <c r="J517" s="1098"/>
      <c r="K517" s="1092">
        <f t="shared" ref="K517" si="127">H517</f>
        <v>0</v>
      </c>
    </row>
    <row r="518" spans="1:12" s="26" customFormat="1" ht="15.95" customHeight="1">
      <c r="A518" s="490"/>
      <c r="B518" s="113"/>
      <c r="C518" s="985"/>
      <c r="D518" s="984"/>
      <c r="E518" s="25"/>
      <c r="F518" s="1124"/>
      <c r="G518" s="1243"/>
      <c r="H518" s="62"/>
      <c r="I518" s="1080"/>
      <c r="J518" s="1098"/>
      <c r="K518" s="1098"/>
    </row>
    <row r="519" spans="1:12" s="26" customFormat="1" ht="30" customHeight="1">
      <c r="A519" s="34">
        <f>A516+1</f>
        <v>25</v>
      </c>
      <c r="B519" s="71"/>
      <c r="C519" s="115" t="s">
        <v>1032</v>
      </c>
      <c r="D519" s="982" t="s">
        <v>1010</v>
      </c>
      <c r="E519" s="72"/>
      <c r="F519" s="1120"/>
      <c r="G519" s="304"/>
      <c r="H519" s="64"/>
      <c r="I519" s="1010"/>
      <c r="J519" s="25"/>
      <c r="K519" s="25"/>
    </row>
    <row r="520" spans="1:12" s="26" customFormat="1" ht="15.95" customHeight="1">
      <c r="A520" s="34"/>
      <c r="B520" s="22"/>
      <c r="C520" s="41"/>
      <c r="D520" s="984"/>
      <c r="E520" s="6" t="s">
        <v>2</v>
      </c>
      <c r="F520" s="765">
        <v>6</v>
      </c>
      <c r="G520" s="303"/>
      <c r="H520" s="757">
        <f>G520*F520</f>
        <v>0</v>
      </c>
      <c r="I520" s="1010"/>
      <c r="J520" s="25"/>
      <c r="K520" s="1092">
        <f t="shared" ref="K520" si="128">H520</f>
        <v>0</v>
      </c>
    </row>
    <row r="521" spans="1:12" s="26" customFormat="1" ht="15.95" customHeight="1">
      <c r="A521" s="34"/>
      <c r="B521" s="22"/>
      <c r="C521" s="41"/>
      <c r="D521" s="984"/>
      <c r="E521" s="6"/>
      <c r="F521" s="2"/>
      <c r="G521" s="303"/>
      <c r="H521" s="62"/>
      <c r="I521" s="1080"/>
      <c r="J521" s="1098"/>
      <c r="K521" s="1098"/>
    </row>
    <row r="522" spans="1:12" s="17" customFormat="1" ht="16.5" customHeight="1">
      <c r="A522" s="35"/>
      <c r="B522" s="821"/>
      <c r="C522" s="179" t="s">
        <v>379</v>
      </c>
      <c r="D522" s="46"/>
      <c r="E522" s="20"/>
      <c r="F522" s="21"/>
      <c r="G522" s="1206"/>
      <c r="H522" s="63">
        <f>SUM(H284:H521)</f>
        <v>0</v>
      </c>
      <c r="I522" s="1071">
        <f>SUM(I283:I521)</f>
        <v>0</v>
      </c>
      <c r="J522" s="592">
        <f>SUM(J283:J521)</f>
        <v>0</v>
      </c>
      <c r="K522" s="1072">
        <f>SUM(K283:K521)</f>
        <v>0</v>
      </c>
      <c r="L522" s="166"/>
    </row>
    <row r="523" spans="1:12" s="957" customFormat="1" ht="16.5" customHeight="1">
      <c r="A523" s="959"/>
      <c r="C523" s="68"/>
      <c r="D523" s="55"/>
      <c r="E523" s="789"/>
      <c r="F523" s="958"/>
      <c r="G523" s="1252"/>
      <c r="H523" s="64"/>
      <c r="I523" s="1080"/>
      <c r="J523" s="1098"/>
      <c r="K523" s="1098"/>
    </row>
    <row r="524" spans="1:12" s="948" customFormat="1" ht="16.5" customHeight="1">
      <c r="A524" s="954">
        <v>16</v>
      </c>
      <c r="C524" s="953" t="s">
        <v>169</v>
      </c>
      <c r="D524" s="952"/>
      <c r="E524" s="951"/>
      <c r="F524" s="950"/>
      <c r="G524" s="1253"/>
      <c r="H524" s="949"/>
      <c r="I524" s="1080"/>
      <c r="J524" s="1098"/>
      <c r="K524" s="1098"/>
    </row>
    <row r="525" spans="1:12" s="957" customFormat="1" ht="15" customHeight="1">
      <c r="A525" s="959"/>
      <c r="C525" s="68"/>
      <c r="D525" s="55"/>
      <c r="E525" s="789"/>
      <c r="F525" s="958"/>
      <c r="G525" s="1252"/>
      <c r="H525" s="64"/>
      <c r="I525" s="1080"/>
      <c r="J525" s="1098"/>
      <c r="K525" s="1098"/>
    </row>
    <row r="526" spans="1:12" s="957" customFormat="1" ht="30" customHeight="1">
      <c r="A526" s="34">
        <f>A523+1</f>
        <v>1</v>
      </c>
      <c r="C526" s="961" t="s">
        <v>672</v>
      </c>
      <c r="D526" s="970" t="s">
        <v>96</v>
      </c>
      <c r="E526" s="979"/>
      <c r="F526" s="978"/>
      <c r="G526" s="303"/>
      <c r="H526" s="62"/>
      <c r="I526" s="1080"/>
      <c r="J526" s="1098"/>
      <c r="K526" s="1098"/>
    </row>
    <row r="527" spans="1:12" s="957" customFormat="1" ht="15" customHeight="1">
      <c r="A527" s="959"/>
      <c r="C527" s="68" t="s">
        <v>670</v>
      </c>
      <c r="D527" s="454"/>
      <c r="E527" s="6" t="s">
        <v>151</v>
      </c>
      <c r="F527" s="2">
        <v>8.25</v>
      </c>
      <c r="G527" s="303"/>
      <c r="H527" s="62">
        <f t="shared" ref="H527:H537" si="129">G527*F527</f>
        <v>0</v>
      </c>
      <c r="I527" s="1080"/>
      <c r="J527" s="1098"/>
      <c r="K527" s="1092">
        <f t="shared" ref="K527:K537" si="130">H527</f>
        <v>0</v>
      </c>
    </row>
    <row r="528" spans="1:12" s="957" customFormat="1" ht="15" customHeight="1">
      <c r="A528" s="959"/>
      <c r="C528" s="68" t="s">
        <v>669</v>
      </c>
      <c r="D528" s="454"/>
      <c r="E528" s="6" t="s">
        <v>151</v>
      </c>
      <c r="F528" s="2">
        <v>19.2</v>
      </c>
      <c r="G528" s="303"/>
      <c r="H528" s="62">
        <f t="shared" si="129"/>
        <v>0</v>
      </c>
      <c r="I528" s="1080"/>
      <c r="J528" s="1098"/>
      <c r="K528" s="1092">
        <f t="shared" si="130"/>
        <v>0</v>
      </c>
    </row>
    <row r="529" spans="1:11" s="957" customFormat="1" ht="15" customHeight="1">
      <c r="A529" s="959"/>
      <c r="C529" s="68" t="s">
        <v>668</v>
      </c>
      <c r="D529" s="454"/>
      <c r="E529" s="6" t="s">
        <v>151</v>
      </c>
      <c r="F529" s="2">
        <v>24</v>
      </c>
      <c r="G529" s="303"/>
      <c r="H529" s="62">
        <f t="shared" si="129"/>
        <v>0</v>
      </c>
      <c r="I529" s="1080"/>
      <c r="J529" s="1098"/>
      <c r="K529" s="1092">
        <f t="shared" si="130"/>
        <v>0</v>
      </c>
    </row>
    <row r="530" spans="1:11" s="957" customFormat="1" ht="15" customHeight="1">
      <c r="A530" s="959"/>
      <c r="C530" s="68" t="s">
        <v>667</v>
      </c>
      <c r="D530" s="454"/>
      <c r="E530" s="6" t="s">
        <v>151</v>
      </c>
      <c r="F530" s="2">
        <v>20</v>
      </c>
      <c r="G530" s="303"/>
      <c r="H530" s="62">
        <f t="shared" si="129"/>
        <v>0</v>
      </c>
      <c r="I530" s="1080"/>
      <c r="J530" s="1098"/>
      <c r="K530" s="1092">
        <f t="shared" si="130"/>
        <v>0</v>
      </c>
    </row>
    <row r="531" spans="1:11" s="957" customFormat="1" ht="15" customHeight="1">
      <c r="A531" s="959"/>
      <c r="C531" s="68" t="s">
        <v>666</v>
      </c>
      <c r="D531" s="454"/>
      <c r="E531" s="6" t="s">
        <v>151</v>
      </c>
      <c r="F531" s="2">
        <v>29.7</v>
      </c>
      <c r="G531" s="303"/>
      <c r="H531" s="62">
        <f t="shared" si="129"/>
        <v>0</v>
      </c>
      <c r="I531" s="1080"/>
      <c r="J531" s="1098"/>
      <c r="K531" s="1092">
        <f t="shared" si="130"/>
        <v>0</v>
      </c>
    </row>
    <row r="532" spans="1:11" s="957" customFormat="1" ht="15" customHeight="1">
      <c r="A532" s="959"/>
      <c r="C532" s="68" t="s">
        <v>665</v>
      </c>
      <c r="D532" s="454"/>
      <c r="E532" s="6" t="s">
        <v>151</v>
      </c>
      <c r="F532" s="2">
        <v>14.3</v>
      </c>
      <c r="G532" s="303"/>
      <c r="H532" s="62">
        <f t="shared" si="129"/>
        <v>0</v>
      </c>
      <c r="I532" s="1080"/>
      <c r="J532" s="1098"/>
      <c r="K532" s="1092">
        <f t="shared" si="130"/>
        <v>0</v>
      </c>
    </row>
    <row r="533" spans="1:11" s="957" customFormat="1" ht="15" customHeight="1">
      <c r="A533" s="959"/>
      <c r="C533" s="68" t="s">
        <v>664</v>
      </c>
      <c r="D533" s="454"/>
      <c r="E533" s="6" t="s">
        <v>151</v>
      </c>
      <c r="F533" s="2">
        <v>11.1</v>
      </c>
      <c r="G533" s="303"/>
      <c r="H533" s="62">
        <f t="shared" si="129"/>
        <v>0</v>
      </c>
      <c r="I533" s="1080"/>
      <c r="J533" s="1098"/>
      <c r="K533" s="1092">
        <f t="shared" si="130"/>
        <v>0</v>
      </c>
    </row>
    <row r="534" spans="1:11" s="957" customFormat="1" ht="15" customHeight="1">
      <c r="A534" s="959"/>
      <c r="C534" s="68" t="s">
        <v>663</v>
      </c>
      <c r="D534" s="454"/>
      <c r="E534" s="6" t="s">
        <v>151</v>
      </c>
      <c r="F534" s="2">
        <v>52.8</v>
      </c>
      <c r="G534" s="303"/>
      <c r="H534" s="62">
        <f t="shared" si="129"/>
        <v>0</v>
      </c>
      <c r="I534" s="1080"/>
      <c r="J534" s="1098"/>
      <c r="K534" s="1092">
        <f t="shared" si="130"/>
        <v>0</v>
      </c>
    </row>
    <row r="535" spans="1:11" s="957" customFormat="1" ht="15" customHeight="1">
      <c r="A535" s="959"/>
      <c r="C535" s="68" t="s">
        <v>662</v>
      </c>
      <c r="D535" s="454"/>
      <c r="E535" s="6" t="s">
        <v>151</v>
      </c>
      <c r="F535" s="2">
        <v>37.950000000000003</v>
      </c>
      <c r="G535" s="303"/>
      <c r="H535" s="62">
        <f t="shared" si="129"/>
        <v>0</v>
      </c>
      <c r="I535" s="1080"/>
      <c r="J535" s="1098"/>
      <c r="K535" s="1092">
        <f t="shared" si="130"/>
        <v>0</v>
      </c>
    </row>
    <row r="536" spans="1:11" s="957" customFormat="1" ht="15" customHeight="1">
      <c r="A536" s="959"/>
      <c r="C536" s="68" t="s">
        <v>661</v>
      </c>
      <c r="D536" s="454"/>
      <c r="E536" s="6" t="s">
        <v>151</v>
      </c>
      <c r="F536" s="2">
        <v>38.5</v>
      </c>
      <c r="G536" s="303"/>
      <c r="H536" s="62">
        <f t="shared" si="129"/>
        <v>0</v>
      </c>
      <c r="I536" s="1080"/>
      <c r="J536" s="1098"/>
      <c r="K536" s="1092">
        <f t="shared" si="130"/>
        <v>0</v>
      </c>
    </row>
    <row r="537" spans="1:11" s="957" customFormat="1" ht="15.95" customHeight="1">
      <c r="A537" s="959"/>
      <c r="C537" s="68" t="s">
        <v>660</v>
      </c>
      <c r="D537" s="960"/>
      <c r="E537" s="6" t="s">
        <v>151</v>
      </c>
      <c r="F537" s="2">
        <v>37.950000000000003</v>
      </c>
      <c r="G537" s="303"/>
      <c r="H537" s="62">
        <f t="shared" si="129"/>
        <v>0</v>
      </c>
      <c r="I537" s="1080"/>
      <c r="J537" s="1098"/>
      <c r="K537" s="1092">
        <f t="shared" si="130"/>
        <v>0</v>
      </c>
    </row>
    <row r="538" spans="1:11" s="957" customFormat="1" ht="15.95" customHeight="1">
      <c r="A538" s="959"/>
      <c r="C538" s="68"/>
      <c r="D538" s="960"/>
      <c r="E538" s="6"/>
      <c r="F538" s="473"/>
      <c r="G538" s="303"/>
      <c r="H538" s="62"/>
      <c r="I538" s="1080"/>
      <c r="J538" s="1098"/>
      <c r="K538" s="1098"/>
    </row>
    <row r="539" spans="1:11" s="957" customFormat="1" ht="54" customHeight="1">
      <c r="A539" s="34">
        <f>A526+1</f>
        <v>2</v>
      </c>
      <c r="C539" s="961" t="s">
        <v>671</v>
      </c>
      <c r="D539" s="970" t="s">
        <v>97</v>
      </c>
      <c r="E539" s="41"/>
      <c r="F539" s="2"/>
      <c r="G539" s="303"/>
      <c r="H539" s="62"/>
      <c r="I539" s="1080"/>
      <c r="J539" s="1098"/>
      <c r="K539" s="1098"/>
    </row>
    <row r="540" spans="1:11" s="957" customFormat="1" ht="15" customHeight="1">
      <c r="A540" s="959"/>
      <c r="C540" s="68" t="s">
        <v>670</v>
      </c>
      <c r="D540" s="454"/>
      <c r="E540" s="6" t="s">
        <v>151</v>
      </c>
      <c r="F540" s="2">
        <v>3.45</v>
      </c>
      <c r="G540" s="303"/>
      <c r="H540" s="62">
        <f t="shared" ref="H540:H550" si="131">G540*F540</f>
        <v>0</v>
      </c>
      <c r="I540" s="1080"/>
      <c r="J540" s="1098"/>
      <c r="K540" s="1092">
        <f t="shared" ref="K540:K550" si="132">H540</f>
        <v>0</v>
      </c>
    </row>
    <row r="541" spans="1:11" s="957" customFormat="1" ht="15" customHeight="1">
      <c r="A541" s="959"/>
      <c r="C541" s="68" t="s">
        <v>669</v>
      </c>
      <c r="D541" s="454"/>
      <c r="E541" s="6" t="s">
        <v>151</v>
      </c>
      <c r="F541" s="2">
        <v>4.75</v>
      </c>
      <c r="G541" s="303"/>
      <c r="H541" s="62">
        <f t="shared" si="131"/>
        <v>0</v>
      </c>
      <c r="I541" s="1080"/>
      <c r="J541" s="1098"/>
      <c r="K541" s="1092">
        <f t="shared" si="132"/>
        <v>0</v>
      </c>
    </row>
    <row r="542" spans="1:11" s="957" customFormat="1" ht="15" customHeight="1">
      <c r="A542" s="959"/>
      <c r="C542" s="68" t="s">
        <v>668</v>
      </c>
      <c r="D542" s="454"/>
      <c r="E542" s="6" t="s">
        <v>151</v>
      </c>
      <c r="F542" s="2">
        <v>4.95</v>
      </c>
      <c r="G542" s="303"/>
      <c r="H542" s="62">
        <f t="shared" si="131"/>
        <v>0</v>
      </c>
      <c r="I542" s="1080"/>
      <c r="J542" s="1098"/>
      <c r="K542" s="1092">
        <f t="shared" si="132"/>
        <v>0</v>
      </c>
    </row>
    <row r="543" spans="1:11" s="957" customFormat="1" ht="15" customHeight="1">
      <c r="A543" s="959"/>
      <c r="C543" s="68" t="s">
        <v>667</v>
      </c>
      <c r="D543" s="454"/>
      <c r="E543" s="6" t="s">
        <v>151</v>
      </c>
      <c r="F543" s="2">
        <v>4.95</v>
      </c>
      <c r="G543" s="303"/>
      <c r="H543" s="62">
        <f t="shared" si="131"/>
        <v>0</v>
      </c>
      <c r="I543" s="1080"/>
      <c r="J543" s="1098"/>
      <c r="K543" s="1092">
        <f t="shared" si="132"/>
        <v>0</v>
      </c>
    </row>
    <row r="544" spans="1:11" s="957" customFormat="1" ht="15" customHeight="1">
      <c r="A544" s="959"/>
      <c r="C544" s="68" t="s">
        <v>666</v>
      </c>
      <c r="D544" s="454"/>
      <c r="E544" s="6" t="s">
        <v>151</v>
      </c>
      <c r="F544" s="2">
        <v>5.5</v>
      </c>
      <c r="G544" s="303"/>
      <c r="H544" s="62">
        <f t="shared" si="131"/>
        <v>0</v>
      </c>
      <c r="I544" s="1080"/>
      <c r="J544" s="1098"/>
      <c r="K544" s="1092">
        <f t="shared" si="132"/>
        <v>0</v>
      </c>
    </row>
    <row r="545" spans="1:11" s="957" customFormat="1" ht="15" customHeight="1">
      <c r="A545" s="959"/>
      <c r="C545" s="68" t="s">
        <v>665</v>
      </c>
      <c r="D545" s="454"/>
      <c r="E545" s="6" t="s">
        <v>151</v>
      </c>
      <c r="F545" s="2">
        <v>5.4</v>
      </c>
      <c r="G545" s="303"/>
      <c r="H545" s="62">
        <f t="shared" si="131"/>
        <v>0</v>
      </c>
      <c r="I545" s="1080"/>
      <c r="J545" s="1098"/>
      <c r="K545" s="1092">
        <f t="shared" si="132"/>
        <v>0</v>
      </c>
    </row>
    <row r="546" spans="1:11" s="957" customFormat="1" ht="15" customHeight="1">
      <c r="A546" s="959"/>
      <c r="C546" s="68" t="s">
        <v>664</v>
      </c>
      <c r="D546" s="454"/>
      <c r="E546" s="6" t="s">
        <v>151</v>
      </c>
      <c r="F546" s="2">
        <v>4</v>
      </c>
      <c r="G546" s="303"/>
      <c r="H546" s="62">
        <f t="shared" si="131"/>
        <v>0</v>
      </c>
      <c r="I546" s="1080"/>
      <c r="J546" s="1098"/>
      <c r="K546" s="1092">
        <f t="shared" si="132"/>
        <v>0</v>
      </c>
    </row>
    <row r="547" spans="1:11" s="957" customFormat="1" ht="15" customHeight="1">
      <c r="A547" s="959"/>
      <c r="C547" s="68" t="s">
        <v>663</v>
      </c>
      <c r="D547" s="454"/>
      <c r="E547" s="6" t="s">
        <v>151</v>
      </c>
      <c r="F547" s="2">
        <v>10.25</v>
      </c>
      <c r="G547" s="303"/>
      <c r="H547" s="62">
        <f t="shared" si="131"/>
        <v>0</v>
      </c>
      <c r="I547" s="1080"/>
      <c r="J547" s="1098"/>
      <c r="K547" s="1092">
        <f t="shared" si="132"/>
        <v>0</v>
      </c>
    </row>
    <row r="548" spans="1:11" s="957" customFormat="1" ht="15" customHeight="1">
      <c r="A548" s="959"/>
      <c r="C548" s="68" t="s">
        <v>662</v>
      </c>
      <c r="D548" s="454"/>
      <c r="E548" s="6" t="s">
        <v>151</v>
      </c>
      <c r="F548" s="2">
        <v>5.3</v>
      </c>
      <c r="G548" s="303"/>
      <c r="H548" s="62">
        <f t="shared" si="131"/>
        <v>0</v>
      </c>
      <c r="I548" s="1080"/>
      <c r="J548" s="1098"/>
      <c r="K548" s="1092">
        <f t="shared" si="132"/>
        <v>0</v>
      </c>
    </row>
    <row r="549" spans="1:11" s="957" customFormat="1" ht="15" customHeight="1">
      <c r="A549" s="959"/>
      <c r="C549" s="68" t="s">
        <v>661</v>
      </c>
      <c r="D549" s="454"/>
      <c r="E549" s="6" t="s">
        <v>151</v>
      </c>
      <c r="F549" s="2">
        <v>5.6</v>
      </c>
      <c r="G549" s="303"/>
      <c r="H549" s="62">
        <f t="shared" si="131"/>
        <v>0</v>
      </c>
      <c r="I549" s="1080"/>
      <c r="J549" s="1098"/>
      <c r="K549" s="1092">
        <f t="shared" si="132"/>
        <v>0</v>
      </c>
    </row>
    <row r="550" spans="1:11" s="957" customFormat="1" ht="15" customHeight="1">
      <c r="A550" s="959"/>
      <c r="C550" s="68" t="s">
        <v>660</v>
      </c>
      <c r="D550" s="960"/>
      <c r="E550" s="6" t="s">
        <v>151</v>
      </c>
      <c r="F550" s="2">
        <v>5.5</v>
      </c>
      <c r="G550" s="303"/>
      <c r="H550" s="62">
        <f t="shared" si="131"/>
        <v>0</v>
      </c>
      <c r="I550" s="1080"/>
      <c r="J550" s="1098"/>
      <c r="K550" s="1092">
        <f t="shared" si="132"/>
        <v>0</v>
      </c>
    </row>
    <row r="551" spans="1:11" s="957" customFormat="1" ht="15.95" customHeight="1">
      <c r="A551" s="959"/>
      <c r="C551" s="68"/>
      <c r="D551" s="55"/>
      <c r="E551" s="789"/>
      <c r="F551" s="958"/>
      <c r="G551" s="1252"/>
      <c r="H551" s="64"/>
      <c r="I551" s="1080"/>
      <c r="J551" s="1098"/>
      <c r="K551" s="1098"/>
    </row>
    <row r="552" spans="1:11" s="957" customFormat="1" ht="75" customHeight="1">
      <c r="A552" s="963">
        <f>A539+1</f>
        <v>3</v>
      </c>
      <c r="B552" s="971"/>
      <c r="C552" s="727" t="s">
        <v>659</v>
      </c>
      <c r="D552" s="970" t="s">
        <v>98</v>
      </c>
      <c r="E552" s="971"/>
      <c r="F552" s="1121"/>
      <c r="G552" s="1252"/>
      <c r="H552" s="64"/>
      <c r="I552" s="1080"/>
      <c r="J552" s="1098"/>
      <c r="K552" s="1098"/>
    </row>
    <row r="553" spans="1:11" s="957" customFormat="1" ht="15" customHeight="1">
      <c r="A553" s="973"/>
      <c r="B553" s="971"/>
      <c r="C553" s="976" t="s">
        <v>658</v>
      </c>
      <c r="D553" s="977"/>
      <c r="E553" s="975" t="s">
        <v>2</v>
      </c>
      <c r="F553" s="1122">
        <v>23</v>
      </c>
      <c r="G553" s="303"/>
      <c r="H553" s="62">
        <f>G553*F553</f>
        <v>0</v>
      </c>
      <c r="I553" s="1080"/>
      <c r="J553" s="1098"/>
      <c r="K553" s="1092">
        <f t="shared" ref="K553:K554" si="133">H553</f>
        <v>0</v>
      </c>
    </row>
    <row r="554" spans="1:11" s="957" customFormat="1" ht="15" customHeight="1">
      <c r="A554" s="973"/>
      <c r="B554" s="971"/>
      <c r="C554" s="976" t="s">
        <v>657</v>
      </c>
      <c r="D554" s="964"/>
      <c r="E554" s="975" t="s">
        <v>2</v>
      </c>
      <c r="F554" s="1122">
        <v>1</v>
      </c>
      <c r="G554" s="303"/>
      <c r="H554" s="62">
        <f>G554*F554</f>
        <v>0</v>
      </c>
      <c r="I554" s="1080"/>
      <c r="J554" s="1098"/>
      <c r="K554" s="1092">
        <f t="shared" si="133"/>
        <v>0</v>
      </c>
    </row>
    <row r="555" spans="1:11" s="957" customFormat="1" ht="15.95" customHeight="1">
      <c r="A555" s="973"/>
      <c r="B555" s="962"/>
      <c r="C555" s="972"/>
      <c r="D555" s="960"/>
      <c r="E555" s="971"/>
      <c r="F555" s="1121"/>
      <c r="G555" s="1252"/>
      <c r="H555" s="64"/>
      <c r="I555" s="1080"/>
      <c r="J555" s="1098"/>
      <c r="K555" s="1098"/>
    </row>
    <row r="556" spans="1:11" s="957" customFormat="1" ht="65.099999999999994" customHeight="1">
      <c r="A556" s="963">
        <f>A552+1</f>
        <v>4</v>
      </c>
      <c r="B556" s="962"/>
      <c r="C556" s="961" t="s">
        <v>656</v>
      </c>
      <c r="D556" s="970" t="s">
        <v>99</v>
      </c>
      <c r="E556" s="971"/>
      <c r="F556" s="1121"/>
      <c r="G556" s="1252"/>
      <c r="H556" s="64"/>
      <c r="I556" s="1080"/>
      <c r="J556" s="1098"/>
      <c r="K556" s="1098"/>
    </row>
    <row r="557" spans="1:11" s="957" customFormat="1" ht="15" customHeight="1">
      <c r="A557" s="963"/>
      <c r="B557" s="962"/>
      <c r="C557" s="961"/>
      <c r="D557" s="960"/>
      <c r="E557" s="455" t="s">
        <v>2</v>
      </c>
      <c r="F557" s="1034">
        <v>1</v>
      </c>
      <c r="G557" s="856"/>
      <c r="H557" s="62">
        <f>G557*F557</f>
        <v>0</v>
      </c>
      <c r="I557" s="1080"/>
      <c r="J557" s="1098"/>
      <c r="K557" s="1092">
        <f t="shared" ref="K557" si="134">H557</f>
        <v>0</v>
      </c>
    </row>
    <row r="558" spans="1:11" s="957" customFormat="1" ht="15" customHeight="1">
      <c r="A558" s="963"/>
      <c r="B558" s="962"/>
      <c r="C558" s="961"/>
      <c r="D558" s="960"/>
      <c r="E558" s="455"/>
      <c r="F558" s="1034"/>
      <c r="G558" s="856"/>
      <c r="H558" s="62"/>
      <c r="I558" s="1080"/>
      <c r="J558" s="1098"/>
      <c r="K558" s="1098"/>
    </row>
    <row r="559" spans="1:11" s="957" customFormat="1" ht="30" customHeight="1">
      <c r="A559" s="963">
        <f>A556+1</f>
        <v>5</v>
      </c>
      <c r="B559" s="962"/>
      <c r="C559" s="961" t="s">
        <v>1033</v>
      </c>
      <c r="D559" s="970" t="s">
        <v>384</v>
      </c>
      <c r="E559" s="971"/>
      <c r="F559" s="1121"/>
      <c r="G559" s="1254"/>
      <c r="H559" s="64"/>
      <c r="I559" s="1080"/>
      <c r="J559" s="1098"/>
      <c r="K559" s="1098"/>
    </row>
    <row r="560" spans="1:11" s="957" customFormat="1" ht="15" customHeight="1">
      <c r="A560" s="963"/>
      <c r="B560" s="962"/>
      <c r="C560" s="961"/>
      <c r="D560" s="960"/>
      <c r="E560" s="455" t="s">
        <v>2</v>
      </c>
      <c r="F560" s="1034">
        <v>4</v>
      </c>
      <c r="G560" s="856"/>
      <c r="H560" s="62">
        <f>G560*F560</f>
        <v>0</v>
      </c>
      <c r="I560" s="1080"/>
      <c r="J560" s="1098"/>
      <c r="K560" s="1092">
        <f t="shared" ref="K560" si="135">H560</f>
        <v>0</v>
      </c>
    </row>
    <row r="561" spans="1:11" s="957" customFormat="1" ht="15" customHeight="1">
      <c r="A561" s="963"/>
      <c r="B561" s="962"/>
      <c r="C561" s="961"/>
      <c r="D561" s="960"/>
      <c r="E561" s="455"/>
      <c r="F561" s="1034"/>
      <c r="G561" s="303"/>
      <c r="H561" s="62"/>
      <c r="I561" s="1080"/>
      <c r="J561" s="1098"/>
      <c r="K561" s="1098"/>
    </row>
    <row r="562" spans="1:11" s="957" customFormat="1" ht="30" customHeight="1">
      <c r="A562" s="963">
        <f>A559+1</f>
        <v>6</v>
      </c>
      <c r="B562" s="962"/>
      <c r="C562" s="961" t="s">
        <v>655</v>
      </c>
      <c r="D562" s="970" t="s">
        <v>385</v>
      </c>
      <c r="E562" s="969"/>
      <c r="F562" s="1123"/>
      <c r="G562" s="1255"/>
      <c r="H562" s="968"/>
      <c r="I562" s="1080"/>
      <c r="J562" s="1098"/>
      <c r="K562" s="1098"/>
    </row>
    <row r="563" spans="1:11" s="957" customFormat="1" ht="15" customHeight="1">
      <c r="A563" s="967"/>
      <c r="B563" s="966"/>
      <c r="C563" s="965"/>
      <c r="D563" s="964"/>
      <c r="E563" s="455" t="s">
        <v>2</v>
      </c>
      <c r="F563" s="1034">
        <v>3</v>
      </c>
      <c r="G563" s="856"/>
      <c r="H563" s="624">
        <f>G563*F563</f>
        <v>0</v>
      </c>
      <c r="I563" s="1080"/>
      <c r="J563" s="1098"/>
      <c r="K563" s="1092">
        <f t="shared" ref="K563" si="136">H563</f>
        <v>0</v>
      </c>
    </row>
    <row r="564" spans="1:11" s="957" customFormat="1" ht="15" customHeight="1">
      <c r="A564" s="967"/>
      <c r="B564" s="966"/>
      <c r="C564" s="965"/>
      <c r="D564" s="964"/>
      <c r="E564" s="455"/>
      <c r="F564" s="1034"/>
      <c r="G564" s="856"/>
      <c r="H564" s="624"/>
      <c r="I564" s="1080"/>
      <c r="J564" s="1098"/>
      <c r="K564" s="1098"/>
    </row>
    <row r="565" spans="1:11" s="957" customFormat="1" ht="44.25" customHeight="1">
      <c r="A565" s="963">
        <f>A562+1</f>
        <v>7</v>
      </c>
      <c r="B565" s="962"/>
      <c r="C565" s="961" t="s">
        <v>654</v>
      </c>
      <c r="D565" s="970" t="s">
        <v>653</v>
      </c>
      <c r="E565" s="969"/>
      <c r="F565" s="1123"/>
      <c r="G565" s="1255"/>
      <c r="H565" s="968"/>
      <c r="I565" s="1080"/>
      <c r="J565" s="1098"/>
      <c r="K565" s="1098"/>
    </row>
    <row r="566" spans="1:11" s="957" customFormat="1" ht="15" customHeight="1">
      <c r="A566" s="967"/>
      <c r="B566" s="966"/>
      <c r="C566" s="965"/>
      <c r="D566" s="964"/>
      <c r="E566" s="455" t="s">
        <v>2</v>
      </c>
      <c r="F566" s="1034">
        <v>1</v>
      </c>
      <c r="G566" s="856"/>
      <c r="H566" s="624">
        <f>G566*F566</f>
        <v>0</v>
      </c>
      <c r="I566" s="1080"/>
      <c r="J566" s="1098"/>
      <c r="K566" s="1092">
        <f t="shared" ref="K566" si="137">H566</f>
        <v>0</v>
      </c>
    </row>
    <row r="567" spans="1:11" s="957" customFormat="1" ht="15" customHeight="1">
      <c r="A567" s="963"/>
      <c r="B567" s="962"/>
      <c r="C567" s="961"/>
      <c r="D567" s="960"/>
      <c r="E567" s="455"/>
      <c r="F567" s="1034"/>
      <c r="G567" s="856"/>
      <c r="H567" s="624"/>
    </row>
    <row r="568" spans="1:11" s="957" customFormat="1" ht="44.25" customHeight="1">
      <c r="A568" s="963">
        <f>A565+1</f>
        <v>8</v>
      </c>
      <c r="B568" s="962"/>
      <c r="C568" s="961" t="s">
        <v>1008</v>
      </c>
      <c r="D568" s="970" t="s">
        <v>1003</v>
      </c>
      <c r="E568" s="971"/>
      <c r="F568" s="1121"/>
      <c r="G568" s="1254"/>
      <c r="H568" s="1029"/>
    </row>
    <row r="569" spans="1:11" s="957" customFormat="1" ht="15" customHeight="1">
      <c r="A569" s="963"/>
      <c r="B569" s="962"/>
      <c r="C569" s="961"/>
      <c r="D569" s="960"/>
      <c r="E569" s="455" t="s">
        <v>2</v>
      </c>
      <c r="F569" s="1034">
        <v>1</v>
      </c>
      <c r="G569" s="856"/>
      <c r="H569" s="624">
        <f>G569*F569</f>
        <v>0</v>
      </c>
      <c r="K569" s="1092">
        <f t="shared" ref="K569" si="138">H569</f>
        <v>0</v>
      </c>
    </row>
    <row r="570" spans="1:11" s="957" customFormat="1" ht="15" customHeight="1">
      <c r="A570" s="963"/>
      <c r="B570" s="962"/>
      <c r="C570" s="961"/>
      <c r="D570" s="960"/>
      <c r="E570" s="455"/>
      <c r="F570" s="1034"/>
      <c r="G570" s="856"/>
      <c r="H570" s="624"/>
    </row>
    <row r="571" spans="1:11" s="957" customFormat="1" ht="52.5" customHeight="1">
      <c r="A571" s="963">
        <f>A565+1</f>
        <v>8</v>
      </c>
      <c r="B571" s="962"/>
      <c r="C571" s="961" t="s">
        <v>1009</v>
      </c>
      <c r="D571" s="970" t="s">
        <v>1004</v>
      </c>
      <c r="E571" s="971"/>
      <c r="F571" s="1121"/>
      <c r="G571" s="1254"/>
      <c r="H571" s="1029"/>
    </row>
    <row r="572" spans="1:11" s="957" customFormat="1" ht="15" customHeight="1">
      <c r="A572" s="963"/>
      <c r="B572" s="962"/>
      <c r="C572" s="961" t="s">
        <v>1005</v>
      </c>
      <c r="D572" s="960"/>
      <c r="E572" s="455" t="s">
        <v>2</v>
      </c>
      <c r="F572" s="1034">
        <v>2</v>
      </c>
      <c r="G572" s="856"/>
      <c r="H572" s="624">
        <f>G572*F572</f>
        <v>0</v>
      </c>
      <c r="K572" s="1092">
        <f t="shared" ref="K572:K574" si="139">H572</f>
        <v>0</v>
      </c>
    </row>
    <row r="573" spans="1:11" s="957" customFormat="1" ht="15" customHeight="1">
      <c r="A573" s="963"/>
      <c r="B573" s="962"/>
      <c r="C573" s="961" t="s">
        <v>1006</v>
      </c>
      <c r="D573" s="960"/>
      <c r="E573" s="455" t="s">
        <v>2</v>
      </c>
      <c r="F573" s="1034">
        <v>1</v>
      </c>
      <c r="G573" s="856"/>
      <c r="H573" s="624">
        <f>G573*F573</f>
        <v>0</v>
      </c>
      <c r="K573" s="1092">
        <f t="shared" si="139"/>
        <v>0</v>
      </c>
    </row>
    <row r="574" spans="1:11" s="957" customFormat="1" ht="15" customHeight="1">
      <c r="A574" s="963"/>
      <c r="B574" s="962"/>
      <c r="C574" s="961" t="s">
        <v>1007</v>
      </c>
      <c r="D574" s="960"/>
      <c r="E574" s="455" t="s">
        <v>2</v>
      </c>
      <c r="F574" s="1034">
        <v>2</v>
      </c>
      <c r="G574" s="856"/>
      <c r="H574" s="624">
        <f>G574*F574</f>
        <v>0</v>
      </c>
      <c r="K574" s="1092">
        <f t="shared" si="139"/>
        <v>0</v>
      </c>
    </row>
    <row r="575" spans="1:11" s="957" customFormat="1" ht="15" customHeight="1">
      <c r="A575" s="963"/>
      <c r="B575" s="962"/>
      <c r="C575" s="961"/>
      <c r="D575" s="960"/>
      <c r="E575" s="455"/>
      <c r="F575" s="1034"/>
      <c r="G575" s="856"/>
      <c r="H575" s="624"/>
      <c r="I575" s="1080"/>
      <c r="J575" s="1098"/>
      <c r="K575" s="1098"/>
    </row>
    <row r="576" spans="1:11" s="948" customFormat="1" ht="16.5" customHeight="1">
      <c r="A576" s="954">
        <v>16</v>
      </c>
      <c r="C576" s="953" t="s">
        <v>382</v>
      </c>
      <c r="D576" s="952"/>
      <c r="E576" s="951"/>
      <c r="F576" s="950"/>
      <c r="G576" s="1253"/>
      <c r="H576" s="949">
        <f>SUM(H525:H575)</f>
        <v>0</v>
      </c>
      <c r="I576" s="1071">
        <f>SUM(I525:I575)</f>
        <v>0</v>
      </c>
      <c r="J576" s="592">
        <f>SUM(J525:J575)</f>
        <v>0</v>
      </c>
      <c r="K576" s="1072">
        <f>SUM(K525:K575)</f>
        <v>0</v>
      </c>
    </row>
    <row r="577" spans="1:11" ht="16.5" customHeight="1">
      <c r="A577" s="36"/>
      <c r="F577" s="3"/>
      <c r="G577" s="1248"/>
    </row>
    <row r="578" spans="1:11" s="948" customFormat="1" ht="16.5" customHeight="1">
      <c r="A578" s="954">
        <v>17</v>
      </c>
      <c r="C578" s="953" t="s">
        <v>355</v>
      </c>
      <c r="D578" s="952"/>
      <c r="E578" s="951"/>
      <c r="F578" s="950"/>
      <c r="G578" s="1253"/>
      <c r="H578" s="949"/>
      <c r="I578" s="1080"/>
      <c r="J578" s="1098"/>
      <c r="K578" s="1098"/>
    </row>
    <row r="579" spans="1:11" s="17" customFormat="1" ht="12.75">
      <c r="A579" s="480"/>
      <c r="B579" s="476"/>
      <c r="C579" s="623"/>
      <c r="D579" s="956"/>
      <c r="E579" s="455"/>
      <c r="F579" s="1034"/>
      <c r="G579" s="1256"/>
      <c r="H579" s="624"/>
      <c r="I579" s="1080"/>
      <c r="J579" s="1098"/>
      <c r="K579" s="1098"/>
    </row>
    <row r="580" spans="1:11" s="17" customFormat="1" ht="12.75">
      <c r="A580" s="480">
        <v>1</v>
      </c>
      <c r="B580" s="476"/>
      <c r="C580" s="623" t="s">
        <v>652</v>
      </c>
      <c r="D580" s="956" t="s">
        <v>380</v>
      </c>
      <c r="E580" s="455"/>
      <c r="F580" s="1034"/>
      <c r="G580" s="1256"/>
      <c r="H580" s="624"/>
      <c r="I580" s="1080"/>
      <c r="J580" s="1098"/>
      <c r="K580" s="1098"/>
    </row>
    <row r="581" spans="1:11" s="17" customFormat="1" ht="12.75">
      <c r="A581" s="480"/>
      <c r="B581" s="476"/>
      <c r="C581" s="623"/>
      <c r="D581" s="454"/>
      <c r="E581" s="455" t="s">
        <v>2</v>
      </c>
      <c r="F581" s="1034">
        <v>1</v>
      </c>
      <c r="G581" s="1256"/>
      <c r="H581" s="624">
        <f>G581*F581</f>
        <v>0</v>
      </c>
      <c r="I581" s="1080"/>
      <c r="J581" s="1098"/>
      <c r="K581" s="1081">
        <f>H581</f>
        <v>0</v>
      </c>
    </row>
    <row r="582" spans="1:11" s="17" customFormat="1" ht="12.75">
      <c r="A582" s="480"/>
      <c r="B582" s="476"/>
      <c r="C582" s="623"/>
      <c r="D582" s="454"/>
      <c r="E582" s="455"/>
      <c r="F582" s="1034"/>
      <c r="G582" s="1256"/>
      <c r="H582" s="624"/>
      <c r="I582" s="1080"/>
      <c r="J582" s="1098"/>
      <c r="K582" s="1098"/>
    </row>
    <row r="583" spans="1:11" s="17" customFormat="1" ht="12.75">
      <c r="A583" s="480">
        <f>A580+1</f>
        <v>2</v>
      </c>
      <c r="B583" s="476"/>
      <c r="C583" s="623" t="s">
        <v>651</v>
      </c>
      <c r="D583" s="956" t="s">
        <v>381</v>
      </c>
      <c r="E583" s="455"/>
      <c r="F583" s="1034"/>
      <c r="G583" s="1256"/>
      <c r="H583" s="624"/>
      <c r="I583" s="1080"/>
      <c r="J583" s="1098"/>
      <c r="K583" s="1098"/>
    </row>
    <row r="584" spans="1:11" s="17" customFormat="1" ht="12.75">
      <c r="A584" s="480"/>
      <c r="B584" s="476"/>
      <c r="C584" s="623"/>
      <c r="D584" s="454"/>
      <c r="E584" s="455" t="s">
        <v>2</v>
      </c>
      <c r="F584" s="1034">
        <v>1</v>
      </c>
      <c r="G584" s="1256"/>
      <c r="H584" s="624">
        <f>G584*F584</f>
        <v>0</v>
      </c>
      <c r="I584" s="1080"/>
      <c r="J584" s="1098"/>
      <c r="K584" s="1081">
        <f>H584</f>
        <v>0</v>
      </c>
    </row>
    <row r="585" spans="1:11" s="17" customFormat="1" ht="12.75">
      <c r="A585" s="34"/>
      <c r="B585" s="22"/>
      <c r="C585" s="42"/>
      <c r="D585" s="955"/>
      <c r="E585" s="6"/>
      <c r="F585" s="2"/>
      <c r="G585" s="1257"/>
      <c r="H585" s="62"/>
      <c r="I585" s="1080"/>
      <c r="J585" s="1098"/>
      <c r="K585" s="1098"/>
    </row>
    <row r="586" spans="1:11" s="948" customFormat="1" ht="15" customHeight="1">
      <c r="A586" s="954">
        <v>17</v>
      </c>
      <c r="C586" s="953" t="s">
        <v>383</v>
      </c>
      <c r="D586" s="952"/>
      <c r="E586" s="951"/>
      <c r="F586" s="950"/>
      <c r="G586" s="1253"/>
      <c r="H586" s="949">
        <f>SUM(H579:H584)</f>
        <v>0</v>
      </c>
      <c r="I586" s="1071">
        <f>SUM(I579:I585)</f>
        <v>0</v>
      </c>
      <c r="J586" s="592">
        <f>SUM(J579:J585)</f>
        <v>0</v>
      </c>
      <c r="K586" s="1072">
        <f>SUM(K579:K585)</f>
        <v>0</v>
      </c>
    </row>
    <row r="587" spans="1:11" s="17" customFormat="1" ht="12.75">
      <c r="A587" s="34"/>
      <c r="B587" s="22"/>
      <c r="C587" s="42"/>
      <c r="D587" s="43"/>
      <c r="E587" s="6"/>
      <c r="F587" s="2"/>
      <c r="G587" s="1244"/>
      <c r="H587" s="62"/>
      <c r="I587" s="1080"/>
      <c r="J587" s="1098"/>
      <c r="K587" s="1098"/>
    </row>
    <row r="588" spans="1:11" s="17" customFormat="1" ht="24.95" customHeight="1">
      <c r="A588" s="34"/>
      <c r="B588" s="22"/>
      <c r="C588" s="41"/>
      <c r="D588" s="43"/>
      <c r="E588" s="6"/>
      <c r="F588" s="2"/>
      <c r="G588" s="303"/>
      <c r="H588" s="62"/>
      <c r="I588" s="1099"/>
      <c r="J588" s="1100"/>
      <c r="K588" s="1101"/>
    </row>
    <row r="589" spans="1:11" s="17" customFormat="1" ht="24.95" customHeight="1">
      <c r="A589" s="47"/>
      <c r="B589" s="48"/>
      <c r="C589" s="49" t="s">
        <v>353</v>
      </c>
      <c r="D589" s="46"/>
      <c r="E589" s="932"/>
      <c r="F589" s="21"/>
      <c r="G589" s="1258"/>
      <c r="H589" s="63"/>
      <c r="I589" s="1071" t="s">
        <v>165</v>
      </c>
      <c r="J589" s="592" t="s">
        <v>254</v>
      </c>
      <c r="K589" s="1072" t="s">
        <v>255</v>
      </c>
    </row>
    <row r="590" spans="1:11" s="17" customFormat="1" ht="20.100000000000001" customHeight="1">
      <c r="A590" s="34"/>
      <c r="B590" s="22"/>
      <c r="C590" s="947"/>
      <c r="D590" s="50"/>
      <c r="E590" s="28"/>
      <c r="F590" s="2"/>
      <c r="G590" s="1259"/>
      <c r="H590" s="64"/>
      <c r="I590" s="1080"/>
      <c r="J590" s="1077"/>
      <c r="K590" s="1082"/>
    </row>
    <row r="591" spans="1:11" s="61" customFormat="1" ht="20.100000000000001" customHeight="1">
      <c r="A591" s="1154" t="s">
        <v>12</v>
      </c>
      <c r="B591" s="198"/>
      <c r="C591" s="1136" t="s">
        <v>22</v>
      </c>
      <c r="D591" s="1137"/>
      <c r="E591" s="1155"/>
      <c r="F591" s="1138"/>
      <c r="G591" s="1260"/>
      <c r="H591" s="1156">
        <v>0</v>
      </c>
      <c r="I591" s="1073">
        <v>0</v>
      </c>
      <c r="J591" s="1078">
        <v>0</v>
      </c>
      <c r="K591" s="1081">
        <v>0</v>
      </c>
    </row>
    <row r="592" spans="1:11" s="61" customFormat="1" ht="20.100000000000001" customHeight="1">
      <c r="A592" s="1154" t="s">
        <v>13</v>
      </c>
      <c r="B592" s="198"/>
      <c r="C592" s="1136" t="s">
        <v>18</v>
      </c>
      <c r="D592" s="1137"/>
      <c r="E592" s="1155"/>
      <c r="F592" s="1138"/>
      <c r="G592" s="1260"/>
      <c r="H592" s="1156">
        <v>0</v>
      </c>
      <c r="I592" s="1073">
        <v>0</v>
      </c>
      <c r="J592" s="1078">
        <v>0</v>
      </c>
      <c r="K592" s="1081">
        <v>0</v>
      </c>
    </row>
    <row r="593" spans="1:12" s="61" customFormat="1" ht="20.100000000000001" customHeight="1">
      <c r="A593" s="1154" t="s">
        <v>14</v>
      </c>
      <c r="B593" s="198"/>
      <c r="C593" s="1155" t="s">
        <v>19</v>
      </c>
      <c r="D593" s="1137"/>
      <c r="E593" s="1155"/>
      <c r="F593" s="1138"/>
      <c r="G593" s="1260"/>
      <c r="H593" s="1156">
        <v>0</v>
      </c>
      <c r="I593" s="1073">
        <v>0</v>
      </c>
      <c r="J593" s="1078">
        <v>0</v>
      </c>
      <c r="K593" s="1081">
        <v>0</v>
      </c>
    </row>
    <row r="594" spans="1:12" s="61" customFormat="1" ht="20.100000000000001" customHeight="1">
      <c r="A594" s="1154" t="s">
        <v>15</v>
      </c>
      <c r="B594" s="198"/>
      <c r="C594" s="1136" t="s">
        <v>21</v>
      </c>
      <c r="D594" s="1137"/>
      <c r="E594" s="1155"/>
      <c r="F594" s="1138"/>
      <c r="G594" s="1260"/>
      <c r="H594" s="1156">
        <v>0</v>
      </c>
      <c r="I594" s="1073">
        <v>0</v>
      </c>
      <c r="J594" s="1078">
        <v>0</v>
      </c>
      <c r="K594" s="1081">
        <v>0</v>
      </c>
    </row>
    <row r="595" spans="1:12" s="61" customFormat="1" ht="20.100000000000001" customHeight="1">
      <c r="A595" s="1044" t="s">
        <v>16</v>
      </c>
      <c r="B595" s="54"/>
      <c r="C595" s="789" t="s">
        <v>20</v>
      </c>
      <c r="D595" s="55"/>
      <c r="E595" s="789"/>
      <c r="F595" s="56"/>
      <c r="G595" s="1252"/>
      <c r="H595" s="64">
        <f>H63</f>
        <v>0</v>
      </c>
      <c r="I595" s="1073">
        <f>I63</f>
        <v>0</v>
      </c>
      <c r="J595" s="1078">
        <f>J63</f>
        <v>0</v>
      </c>
      <c r="K595" s="1081">
        <f>K63</f>
        <v>0</v>
      </c>
    </row>
    <row r="596" spans="1:12" s="61" customFormat="1" ht="20.100000000000001" customHeight="1">
      <c r="A596" s="1154" t="s">
        <v>17</v>
      </c>
      <c r="B596" s="198"/>
      <c r="C596" s="1136" t="s">
        <v>88</v>
      </c>
      <c r="D596" s="1137"/>
      <c r="E596" s="1155"/>
      <c r="F596" s="1138"/>
      <c r="G596" s="1260"/>
      <c r="H596" s="1156">
        <v>0</v>
      </c>
      <c r="I596" s="1073">
        <v>0</v>
      </c>
      <c r="J596" s="1078">
        <v>0</v>
      </c>
      <c r="K596" s="1081">
        <v>0</v>
      </c>
    </row>
    <row r="597" spans="1:12" s="61" customFormat="1" ht="20.100000000000001" customHeight="1">
      <c r="A597" s="1154" t="s">
        <v>124</v>
      </c>
      <c r="B597" s="198"/>
      <c r="C597" s="1136" t="s">
        <v>89</v>
      </c>
      <c r="D597" s="1137"/>
      <c r="E597" s="1155"/>
      <c r="F597" s="1138"/>
      <c r="G597" s="1260"/>
      <c r="H597" s="1156">
        <v>0</v>
      </c>
      <c r="I597" s="1073">
        <v>0</v>
      </c>
      <c r="J597" s="1078">
        <v>0</v>
      </c>
      <c r="K597" s="1081">
        <v>0</v>
      </c>
    </row>
    <row r="598" spans="1:12" s="54" customFormat="1" ht="20.100000000000001" customHeight="1">
      <c r="A598" s="1157" t="s">
        <v>125</v>
      </c>
      <c r="B598" s="198"/>
      <c r="C598" s="1158" t="s">
        <v>90</v>
      </c>
      <c r="D598" s="1137"/>
      <c r="E598" s="1155"/>
      <c r="F598" s="1138"/>
      <c r="G598" s="1260"/>
      <c r="H598" s="1156">
        <v>0</v>
      </c>
      <c r="I598" s="1073">
        <v>0</v>
      </c>
      <c r="J598" s="1078">
        <v>0</v>
      </c>
      <c r="K598" s="1081">
        <v>0</v>
      </c>
    </row>
    <row r="599" spans="1:12" s="54" customFormat="1" ht="20.100000000000001" customHeight="1">
      <c r="A599" s="1135" t="s">
        <v>126</v>
      </c>
      <c r="B599" s="198"/>
      <c r="C599" s="1158" t="s">
        <v>354</v>
      </c>
      <c r="D599" s="1137"/>
      <c r="E599" s="1155"/>
      <c r="F599" s="1138"/>
      <c r="G599" s="1260"/>
      <c r="H599" s="1156">
        <v>0</v>
      </c>
      <c r="I599" s="1073">
        <v>0</v>
      </c>
      <c r="J599" s="1078">
        <v>0</v>
      </c>
      <c r="K599" s="1081">
        <v>0</v>
      </c>
    </row>
    <row r="600" spans="1:12" s="54" customFormat="1" ht="20.100000000000001" customHeight="1">
      <c r="A600" s="57" t="s">
        <v>127</v>
      </c>
      <c r="B600" s="1043"/>
      <c r="C600" s="1066" t="s">
        <v>91</v>
      </c>
      <c r="D600" s="55"/>
      <c r="E600" s="789"/>
      <c r="F600" s="56"/>
      <c r="G600" s="1252"/>
      <c r="H600" s="64">
        <f>$H$144</f>
        <v>0</v>
      </c>
      <c r="I600" s="1073">
        <f>I144</f>
        <v>0</v>
      </c>
      <c r="J600" s="1078">
        <f>J144</f>
        <v>0</v>
      </c>
      <c r="K600" s="1081">
        <f>K144</f>
        <v>0</v>
      </c>
    </row>
    <row r="601" spans="1:12" s="54" customFormat="1" ht="20.100000000000001" customHeight="1">
      <c r="A601" s="57" t="s">
        <v>134</v>
      </c>
      <c r="B601" s="1043"/>
      <c r="C601" s="1066" t="s">
        <v>93</v>
      </c>
      <c r="D601" s="55"/>
      <c r="E601" s="789"/>
      <c r="F601" s="56"/>
      <c r="G601" s="1252"/>
      <c r="H601" s="64">
        <f>$H$226</f>
        <v>0</v>
      </c>
      <c r="I601" s="1073">
        <f>I226</f>
        <v>0</v>
      </c>
      <c r="J601" s="1078">
        <f>J226</f>
        <v>0</v>
      </c>
      <c r="K601" s="1081">
        <f>K226</f>
        <v>0</v>
      </c>
    </row>
    <row r="602" spans="1:12" s="61" customFormat="1" ht="20.100000000000001" customHeight="1">
      <c r="A602" s="57" t="s">
        <v>133</v>
      </c>
      <c r="B602" s="54"/>
      <c r="C602" s="789" t="s">
        <v>23</v>
      </c>
      <c r="D602" s="55"/>
      <c r="E602" s="789"/>
      <c r="F602" s="56"/>
      <c r="G602" s="1252"/>
      <c r="H602" s="64">
        <f>$H$236</f>
        <v>0</v>
      </c>
      <c r="I602" s="1073">
        <f>I236</f>
        <v>0</v>
      </c>
      <c r="J602" s="1078">
        <f>J236</f>
        <v>0</v>
      </c>
      <c r="K602" s="1081">
        <f>K236</f>
        <v>0</v>
      </c>
    </row>
    <row r="603" spans="1:12" s="54" customFormat="1" ht="20.100000000000001" customHeight="1">
      <c r="A603" s="57" t="s">
        <v>132</v>
      </c>
      <c r="C603" s="68" t="s">
        <v>92</v>
      </c>
      <c r="D603" s="55"/>
      <c r="E603" s="789"/>
      <c r="F603" s="56"/>
      <c r="G603" s="1252"/>
      <c r="H603" s="64">
        <f>$H$252</f>
        <v>0</v>
      </c>
      <c r="I603" s="1073">
        <f>I252</f>
        <v>0</v>
      </c>
      <c r="J603" s="1078">
        <f>J252</f>
        <v>0</v>
      </c>
      <c r="K603" s="1081">
        <f>K252</f>
        <v>0</v>
      </c>
    </row>
    <row r="604" spans="1:12" s="54" customFormat="1" ht="20.100000000000001" customHeight="1">
      <c r="A604" s="57" t="s">
        <v>131</v>
      </c>
      <c r="C604" s="1066" t="s">
        <v>94</v>
      </c>
      <c r="D604" s="55"/>
      <c r="E604" s="789"/>
      <c r="F604" s="56"/>
      <c r="G604" s="1252"/>
      <c r="H604" s="64">
        <f>$H$280</f>
        <v>0</v>
      </c>
      <c r="I604" s="1073">
        <f>I280</f>
        <v>0</v>
      </c>
      <c r="J604" s="1078">
        <f>J280</f>
        <v>0</v>
      </c>
      <c r="K604" s="1081">
        <f>K280</f>
        <v>0</v>
      </c>
    </row>
    <row r="605" spans="1:12" s="54" customFormat="1" ht="20.100000000000001" customHeight="1">
      <c r="A605" s="57" t="s">
        <v>130</v>
      </c>
      <c r="C605" s="1066" t="s">
        <v>95</v>
      </c>
      <c r="D605" s="55"/>
      <c r="E605" s="789"/>
      <c r="F605" s="56"/>
      <c r="G605" s="1252"/>
      <c r="H605" s="64">
        <f>$H$522</f>
        <v>0</v>
      </c>
      <c r="I605" s="1073">
        <f>I522</f>
        <v>0</v>
      </c>
      <c r="J605" s="1078">
        <f>J522</f>
        <v>0</v>
      </c>
      <c r="K605" s="1081">
        <f>K522</f>
        <v>0</v>
      </c>
    </row>
    <row r="606" spans="1:12" s="54" customFormat="1" ht="20.100000000000001" customHeight="1">
      <c r="A606" s="57" t="s">
        <v>129</v>
      </c>
      <c r="C606" s="1066" t="s">
        <v>169</v>
      </c>
      <c r="D606" s="55"/>
      <c r="E606" s="789"/>
      <c r="F606" s="56"/>
      <c r="G606" s="1252"/>
      <c r="H606" s="64">
        <f>$H$576</f>
        <v>0</v>
      </c>
      <c r="I606" s="1073">
        <f>I576</f>
        <v>0</v>
      </c>
      <c r="J606" s="1078">
        <f>J576</f>
        <v>0</v>
      </c>
      <c r="K606" s="1081">
        <f>K576</f>
        <v>0</v>
      </c>
    </row>
    <row r="607" spans="1:12" s="54" customFormat="1" ht="20.100000000000001" customHeight="1">
      <c r="A607" s="57" t="s">
        <v>128</v>
      </c>
      <c r="B607" s="1042"/>
      <c r="C607" s="68" t="s">
        <v>355</v>
      </c>
      <c r="D607" s="55"/>
      <c r="E607" s="789"/>
      <c r="F607" s="56"/>
      <c r="G607" s="1252"/>
      <c r="H607" s="64">
        <f>$H$586</f>
        <v>0</v>
      </c>
      <c r="I607" s="1073">
        <f t="shared" ref="I607:K607" si="140">I586</f>
        <v>0</v>
      </c>
      <c r="J607" s="1078">
        <f t="shared" si="140"/>
        <v>0</v>
      </c>
      <c r="K607" s="1081">
        <f t="shared" si="140"/>
        <v>0</v>
      </c>
    </row>
    <row r="608" spans="1:12" s="17" customFormat="1" ht="24.95" customHeight="1">
      <c r="A608" s="34"/>
      <c r="B608" s="22"/>
      <c r="C608" s="51" t="s">
        <v>6</v>
      </c>
      <c r="D608" s="52"/>
      <c r="E608" s="799"/>
      <c r="F608" s="53"/>
      <c r="G608" s="1261"/>
      <c r="H608" s="837">
        <f>SUM(H591:H607)</f>
        <v>0</v>
      </c>
      <c r="I608" s="1074">
        <f>SUM(I591:I607)</f>
        <v>0</v>
      </c>
      <c r="J608" s="1075">
        <f>SUM(J591:J607)</f>
        <v>0</v>
      </c>
      <c r="K608" s="1076">
        <f>SUM(K591:K607)</f>
        <v>0</v>
      </c>
      <c r="L608" s="166"/>
    </row>
    <row r="609" spans="1:11" s="17" customFormat="1" ht="24.95" customHeight="1">
      <c r="A609" s="34"/>
      <c r="B609" s="22"/>
      <c r="C609" s="945"/>
      <c r="D609" s="50"/>
      <c r="E609" s="28"/>
      <c r="F609" s="2"/>
      <c r="G609" s="1259"/>
      <c r="H609" s="178"/>
      <c r="I609" s="62"/>
      <c r="J609" s="1078"/>
      <c r="K609" s="1077"/>
    </row>
    <row r="610" spans="1:11" s="17" customFormat="1" ht="24.95" customHeight="1">
      <c r="A610" s="34"/>
      <c r="B610" s="22"/>
      <c r="C610" s="945"/>
      <c r="D610" s="50"/>
      <c r="E610" s="28"/>
      <c r="F610" s="2"/>
      <c r="G610" s="1259"/>
      <c r="H610" s="178"/>
      <c r="I610" s="1073"/>
      <c r="J610" s="1078"/>
      <c r="K610" s="1077"/>
    </row>
    <row r="611" spans="1:11" s="17" customFormat="1" ht="20.100000000000001" customHeight="1">
      <c r="A611" s="34"/>
      <c r="B611" s="22"/>
      <c r="C611" s="42"/>
      <c r="D611" s="43"/>
      <c r="E611" s="6"/>
      <c r="F611" s="2"/>
      <c r="G611" s="1244"/>
      <c r="H611" s="62"/>
      <c r="I611" s="1080"/>
      <c r="J611" s="1078"/>
      <c r="K611" s="1077"/>
    </row>
    <row r="612" spans="1:11" s="17" customFormat="1" ht="20.100000000000001" customHeight="1">
      <c r="A612" s="34"/>
      <c r="B612" s="22"/>
      <c r="C612" s="42" t="s">
        <v>137</v>
      </c>
      <c r="D612" s="43"/>
      <c r="E612" s="6"/>
      <c r="F612" s="2"/>
      <c r="G612" s="1244"/>
      <c r="H612" s="62"/>
      <c r="I612" s="1080"/>
      <c r="J612" s="1077"/>
      <c r="K612" s="1077"/>
    </row>
    <row r="613" spans="1:11" s="17" customFormat="1" ht="20.100000000000001" customHeight="1">
      <c r="A613" s="34"/>
      <c r="B613" s="22"/>
      <c r="C613" s="42"/>
      <c r="D613" s="43"/>
      <c r="E613" s="6"/>
      <c r="F613" s="2"/>
      <c r="G613" s="1244"/>
      <c r="H613" s="62"/>
      <c r="I613" s="1080"/>
      <c r="J613" s="1077"/>
      <c r="K613" s="1077"/>
    </row>
    <row r="614" spans="1:11" s="17" customFormat="1" ht="30" customHeight="1">
      <c r="A614" s="34"/>
      <c r="B614" s="22"/>
      <c r="C614" s="42"/>
      <c r="D614" s="43"/>
      <c r="E614" s="6"/>
      <c r="F614" s="2"/>
      <c r="G614" s="1244"/>
      <c r="H614" s="62"/>
      <c r="I614" s="1080"/>
      <c r="J614" s="1077"/>
      <c r="K614" s="1077"/>
    </row>
    <row r="615" spans="1:11" s="17" customFormat="1" ht="30" customHeight="1">
      <c r="A615" s="34"/>
      <c r="B615" s="22"/>
      <c r="C615" s="42"/>
      <c r="D615" s="43"/>
      <c r="E615" s="6"/>
      <c r="F615" s="2"/>
      <c r="G615" s="1244"/>
      <c r="H615" s="62"/>
      <c r="I615" s="1073"/>
      <c r="J615" s="1083"/>
      <c r="K615" s="1083"/>
    </row>
    <row r="616" spans="1:11" s="17" customFormat="1" ht="12.75">
      <c r="A616" s="34"/>
      <c r="B616" s="22"/>
      <c r="C616" s="42"/>
      <c r="D616" s="43"/>
      <c r="E616" s="6"/>
      <c r="F616" s="2"/>
      <c r="G616" s="1244"/>
      <c r="H616" s="62"/>
      <c r="I616" s="1080"/>
      <c r="J616" s="1098"/>
      <c r="K616" s="1098"/>
    </row>
    <row r="617" spans="1:11" s="17" customFormat="1" ht="12.75">
      <c r="A617" s="34"/>
      <c r="B617" s="22"/>
      <c r="C617" s="42"/>
      <c r="D617" s="43"/>
      <c r="E617" s="6"/>
      <c r="F617" s="2"/>
      <c r="G617" s="1244"/>
      <c r="H617" s="62"/>
      <c r="I617" s="1080"/>
      <c r="J617" s="1098"/>
      <c r="K617" s="1098"/>
    </row>
    <row r="618" spans="1:11" s="17" customFormat="1" ht="12.75">
      <c r="A618" s="34"/>
      <c r="B618" s="22"/>
      <c r="C618" s="42"/>
      <c r="D618" s="43"/>
      <c r="E618" s="6"/>
      <c r="F618" s="2"/>
      <c r="G618" s="1244"/>
      <c r="H618" s="62"/>
      <c r="I618" s="1080"/>
      <c r="J618" s="1098"/>
      <c r="K618" s="1098"/>
    </row>
    <row r="619" spans="1:11" s="17" customFormat="1" ht="12.75">
      <c r="A619" s="34"/>
      <c r="B619" s="22"/>
      <c r="C619" s="42"/>
      <c r="D619" s="43"/>
      <c r="E619" s="6"/>
      <c r="F619" s="2"/>
      <c r="G619" s="1244"/>
      <c r="H619" s="62"/>
      <c r="I619" s="1080"/>
      <c r="J619" s="1098"/>
      <c r="K619" s="1098"/>
    </row>
    <row r="620" spans="1:11" s="17" customFormat="1" ht="12.75">
      <c r="A620" s="34"/>
      <c r="B620" s="22"/>
      <c r="C620" s="42"/>
      <c r="D620" s="43"/>
      <c r="E620" s="6"/>
      <c r="F620" s="2"/>
      <c r="G620" s="1244"/>
      <c r="H620" s="62"/>
      <c r="I620" s="1080"/>
      <c r="J620" s="1098"/>
      <c r="K620" s="1098"/>
    </row>
    <row r="621" spans="1:11" s="17" customFormat="1" ht="12.75">
      <c r="A621" s="34"/>
      <c r="B621" s="22"/>
      <c r="C621" s="42"/>
      <c r="D621" s="43"/>
      <c r="E621" s="6"/>
      <c r="F621" s="2"/>
      <c r="G621" s="1244"/>
      <c r="H621" s="62"/>
      <c r="I621" s="1080"/>
      <c r="J621" s="1098"/>
      <c r="K621" s="1098"/>
    </row>
    <row r="622" spans="1:11" s="17" customFormat="1" ht="12.75">
      <c r="A622" s="34"/>
      <c r="B622" s="22"/>
      <c r="C622" s="42"/>
      <c r="D622" s="43"/>
      <c r="E622" s="6"/>
      <c r="F622" s="2"/>
      <c r="G622" s="1244"/>
      <c r="H622" s="62"/>
      <c r="I622" s="1080"/>
      <c r="J622" s="1098"/>
      <c r="K622" s="1098"/>
    </row>
    <row r="623" spans="1:11" s="17" customFormat="1" ht="12.75">
      <c r="A623" s="34"/>
      <c r="B623" s="22"/>
      <c r="C623" s="42"/>
      <c r="D623" s="43"/>
      <c r="E623" s="6"/>
      <c r="F623" s="2"/>
      <c r="G623" s="1244"/>
      <c r="H623" s="62"/>
      <c r="I623" s="1080"/>
      <c r="J623" s="1098"/>
      <c r="K623" s="1098"/>
    </row>
    <row r="624" spans="1:11">
      <c r="A624" s="36"/>
      <c r="F624" s="3"/>
      <c r="G624" s="1248"/>
    </row>
    <row r="625" spans="1:7">
      <c r="A625" s="36"/>
      <c r="F625" s="3"/>
      <c r="G625" s="1248"/>
    </row>
    <row r="626" spans="1:7">
      <c r="A626" s="36"/>
      <c r="F626" s="3"/>
      <c r="G626" s="1248"/>
    </row>
    <row r="627" spans="1:7">
      <c r="A627" s="36"/>
      <c r="F627" s="3"/>
      <c r="G627" s="1248"/>
    </row>
    <row r="628" spans="1:7">
      <c r="A628" s="36"/>
      <c r="F628" s="3"/>
      <c r="G628" s="1248"/>
    </row>
    <row r="629" spans="1:7">
      <c r="A629" s="36"/>
      <c r="F629" s="3"/>
      <c r="G629" s="1248"/>
    </row>
    <row r="630" spans="1:7">
      <c r="A630" s="36"/>
      <c r="F630" s="3"/>
      <c r="G630" s="1248"/>
    </row>
    <row r="631" spans="1:7">
      <c r="A631" s="36"/>
      <c r="F631" s="3"/>
      <c r="G631" s="1248"/>
    </row>
    <row r="632" spans="1:7">
      <c r="A632" s="36"/>
      <c r="F632" s="3"/>
      <c r="G632" s="1248"/>
    </row>
    <row r="633" spans="1:7">
      <c r="A633" s="36"/>
      <c r="F633" s="3"/>
      <c r="G633" s="1248"/>
    </row>
    <row r="634" spans="1:7">
      <c r="A634" s="36"/>
      <c r="F634" s="3"/>
      <c r="G634" s="1248"/>
    </row>
    <row r="635" spans="1:7">
      <c r="A635" s="36"/>
      <c r="F635" s="3"/>
      <c r="G635" s="1248"/>
    </row>
    <row r="636" spans="1:7">
      <c r="A636" s="36"/>
      <c r="F636" s="3"/>
      <c r="G636" s="1248"/>
    </row>
    <row r="637" spans="1:7">
      <c r="A637" s="36"/>
      <c r="F637" s="3"/>
      <c r="G637" s="1248"/>
    </row>
    <row r="638" spans="1:7">
      <c r="A638" s="36"/>
      <c r="F638" s="3"/>
      <c r="G638" s="1248"/>
    </row>
    <row r="639" spans="1:7">
      <c r="A639" s="36"/>
      <c r="F639" s="3"/>
      <c r="G639" s="1248"/>
    </row>
    <row r="640" spans="1:7">
      <c r="A640" s="36"/>
      <c r="F640" s="3"/>
      <c r="G640" s="1248"/>
    </row>
    <row r="641" spans="1:7">
      <c r="A641" s="36"/>
      <c r="F641" s="3"/>
      <c r="G641" s="1248"/>
    </row>
    <row r="642" spans="1:7">
      <c r="A642" s="36"/>
      <c r="F642" s="3"/>
      <c r="G642" s="1248"/>
    </row>
    <row r="643" spans="1:7">
      <c r="A643" s="36"/>
      <c r="F643" s="3"/>
      <c r="G643" s="1248"/>
    </row>
    <row r="644" spans="1:7">
      <c r="A644" s="36"/>
      <c r="F644" s="3"/>
      <c r="G644" s="1248"/>
    </row>
    <row r="645" spans="1:7">
      <c r="A645" s="36"/>
      <c r="F645" s="3"/>
      <c r="G645" s="1248"/>
    </row>
    <row r="646" spans="1:7">
      <c r="A646" s="36"/>
      <c r="F646" s="3"/>
      <c r="G646" s="1248"/>
    </row>
    <row r="647" spans="1:7">
      <c r="A647" s="36"/>
      <c r="F647" s="3"/>
      <c r="G647" s="1248"/>
    </row>
    <row r="648" spans="1:7">
      <c r="A648" s="36"/>
      <c r="F648" s="3"/>
      <c r="G648" s="1248"/>
    </row>
    <row r="649" spans="1:7">
      <c r="A649" s="36"/>
      <c r="F649" s="3"/>
      <c r="G649" s="1248"/>
    </row>
    <row r="650" spans="1:7">
      <c r="A650" s="36"/>
      <c r="F650" s="3"/>
      <c r="G650" s="1248"/>
    </row>
    <row r="651" spans="1:7">
      <c r="A651" s="36"/>
      <c r="F651" s="3"/>
      <c r="G651" s="1248"/>
    </row>
    <row r="652" spans="1:7">
      <c r="A652" s="36"/>
      <c r="F652" s="3"/>
      <c r="G652" s="1248"/>
    </row>
    <row r="653" spans="1:7">
      <c r="A653" s="36"/>
      <c r="F653" s="3"/>
      <c r="G653" s="1248"/>
    </row>
    <row r="654" spans="1:7">
      <c r="A654" s="36"/>
      <c r="F654" s="3"/>
      <c r="G654" s="1248"/>
    </row>
    <row r="655" spans="1:7">
      <c r="A655" s="36"/>
      <c r="F655" s="3"/>
      <c r="G655" s="1248"/>
    </row>
    <row r="656" spans="1:7">
      <c r="A656" s="36"/>
      <c r="F656" s="3"/>
      <c r="G656" s="1248"/>
    </row>
    <row r="657" spans="1:7">
      <c r="A657" s="36"/>
      <c r="F657" s="3"/>
      <c r="G657" s="1248"/>
    </row>
    <row r="658" spans="1:7">
      <c r="A658" s="36"/>
      <c r="F658" s="3"/>
      <c r="G658" s="1248"/>
    </row>
    <row r="659" spans="1:7">
      <c r="A659" s="36"/>
      <c r="F659" s="3"/>
      <c r="G659" s="1248"/>
    </row>
    <row r="660" spans="1:7">
      <c r="A660" s="36"/>
      <c r="F660" s="3"/>
      <c r="G660" s="1248"/>
    </row>
    <row r="661" spans="1:7">
      <c r="A661" s="36"/>
      <c r="F661" s="3"/>
      <c r="G661" s="1248"/>
    </row>
    <row r="662" spans="1:7">
      <c r="A662" s="36"/>
      <c r="F662" s="3"/>
      <c r="G662" s="1248"/>
    </row>
    <row r="663" spans="1:7">
      <c r="A663" s="36"/>
      <c r="F663" s="3"/>
      <c r="G663" s="1248"/>
    </row>
    <row r="664" spans="1:7">
      <c r="A664" s="36"/>
      <c r="F664" s="3"/>
      <c r="G664" s="1248"/>
    </row>
    <row r="665" spans="1:7">
      <c r="A665" s="36"/>
      <c r="F665" s="3"/>
      <c r="G665" s="1248"/>
    </row>
    <row r="666" spans="1:7">
      <c r="A666" s="36"/>
      <c r="F666" s="3"/>
      <c r="G666" s="1248"/>
    </row>
    <row r="667" spans="1:7">
      <c r="A667" s="36"/>
      <c r="F667" s="3"/>
      <c r="G667" s="1248"/>
    </row>
    <row r="668" spans="1:7">
      <c r="A668" s="36"/>
      <c r="F668" s="3"/>
      <c r="G668" s="1248"/>
    </row>
    <row r="669" spans="1:7">
      <c r="A669" s="36"/>
      <c r="F669" s="3"/>
      <c r="G669" s="1248"/>
    </row>
    <row r="670" spans="1:7">
      <c r="A670" s="36"/>
      <c r="F670" s="3"/>
      <c r="G670" s="1248"/>
    </row>
    <row r="671" spans="1:7">
      <c r="A671" s="36"/>
      <c r="F671" s="3"/>
      <c r="G671" s="1248"/>
    </row>
    <row r="672" spans="1:7">
      <c r="A672" s="36"/>
      <c r="F672" s="3"/>
      <c r="G672" s="1248"/>
    </row>
    <row r="673" spans="1:7">
      <c r="A673" s="36"/>
      <c r="F673" s="3"/>
      <c r="G673" s="1248"/>
    </row>
    <row r="674" spans="1:7">
      <c r="A674" s="36"/>
      <c r="F674" s="3"/>
      <c r="G674" s="1248"/>
    </row>
    <row r="675" spans="1:7">
      <c r="A675" s="36"/>
      <c r="F675" s="3"/>
      <c r="G675" s="1248"/>
    </row>
    <row r="676" spans="1:7">
      <c r="A676" s="36"/>
      <c r="F676" s="3"/>
      <c r="G676" s="1248"/>
    </row>
    <row r="677" spans="1:7">
      <c r="A677" s="36"/>
      <c r="F677" s="3"/>
      <c r="G677" s="1248"/>
    </row>
    <row r="678" spans="1:7">
      <c r="A678" s="36"/>
      <c r="F678" s="3"/>
      <c r="G678" s="1248"/>
    </row>
    <row r="679" spans="1:7">
      <c r="A679" s="36"/>
      <c r="F679" s="3"/>
      <c r="G679" s="1248"/>
    </row>
    <row r="680" spans="1:7">
      <c r="A680" s="36"/>
      <c r="F680" s="3"/>
      <c r="G680" s="1248"/>
    </row>
    <row r="681" spans="1:7">
      <c r="A681" s="36"/>
      <c r="F681" s="3"/>
      <c r="G681" s="1248"/>
    </row>
    <row r="682" spans="1:7">
      <c r="A682" s="36"/>
      <c r="F682" s="3"/>
      <c r="G682" s="1248"/>
    </row>
    <row r="683" spans="1:7">
      <c r="A683" s="36"/>
      <c r="F683" s="3"/>
      <c r="G683" s="1248"/>
    </row>
    <row r="684" spans="1:7">
      <c r="A684" s="36"/>
      <c r="F684" s="3"/>
      <c r="G684" s="1248"/>
    </row>
    <row r="685" spans="1:7">
      <c r="A685" s="36"/>
      <c r="F685" s="3"/>
      <c r="G685" s="1248"/>
    </row>
    <row r="686" spans="1:7">
      <c r="A686" s="36"/>
      <c r="F686" s="3"/>
      <c r="G686" s="1248"/>
    </row>
    <row r="687" spans="1:7">
      <c r="A687" s="36"/>
      <c r="F687" s="3"/>
      <c r="G687" s="1248"/>
    </row>
    <row r="688" spans="1:7">
      <c r="A688" s="36"/>
      <c r="F688" s="3"/>
      <c r="G688" s="1248"/>
    </row>
    <row r="689" spans="1:7">
      <c r="A689" s="36"/>
      <c r="F689" s="3"/>
      <c r="G689" s="1248"/>
    </row>
    <row r="690" spans="1:7">
      <c r="A690" s="36"/>
      <c r="F690" s="3"/>
      <c r="G690" s="1248"/>
    </row>
    <row r="691" spans="1:7">
      <c r="A691" s="36"/>
      <c r="F691" s="3"/>
      <c r="G691" s="1248"/>
    </row>
    <row r="692" spans="1:7">
      <c r="A692" s="36"/>
      <c r="F692" s="3"/>
      <c r="G692" s="1248"/>
    </row>
    <row r="693" spans="1:7">
      <c r="A693" s="36"/>
      <c r="F693" s="3"/>
      <c r="G693" s="1248"/>
    </row>
    <row r="694" spans="1:7">
      <c r="A694" s="36"/>
      <c r="F694" s="3"/>
      <c r="G694" s="1248"/>
    </row>
    <row r="695" spans="1:7">
      <c r="A695" s="36"/>
      <c r="F695" s="3"/>
      <c r="G695" s="1248"/>
    </row>
    <row r="696" spans="1:7">
      <c r="A696" s="36"/>
      <c r="F696" s="3"/>
      <c r="G696" s="1248"/>
    </row>
    <row r="697" spans="1:7">
      <c r="A697" s="36"/>
      <c r="F697" s="3"/>
      <c r="G697" s="1248"/>
    </row>
    <row r="698" spans="1:7">
      <c r="A698" s="36"/>
      <c r="F698" s="3"/>
      <c r="G698" s="1248"/>
    </row>
    <row r="699" spans="1:7">
      <c r="A699" s="36"/>
      <c r="F699" s="3"/>
      <c r="G699" s="1248"/>
    </row>
    <row r="700" spans="1:7">
      <c r="A700" s="36"/>
      <c r="F700" s="3"/>
      <c r="G700" s="1248"/>
    </row>
    <row r="701" spans="1:7">
      <c r="A701" s="36"/>
      <c r="F701" s="3"/>
      <c r="G701" s="1248"/>
    </row>
    <row r="702" spans="1:7">
      <c r="A702" s="36"/>
      <c r="F702" s="3"/>
      <c r="G702" s="1248"/>
    </row>
    <row r="703" spans="1:7">
      <c r="A703" s="36"/>
      <c r="F703" s="3"/>
      <c r="G703" s="1248"/>
    </row>
    <row r="704" spans="1:7">
      <c r="A704" s="36"/>
      <c r="F704" s="3"/>
      <c r="G704" s="1248"/>
    </row>
    <row r="705" spans="1:7">
      <c r="A705" s="36"/>
      <c r="F705" s="3"/>
      <c r="G705" s="1248"/>
    </row>
    <row r="706" spans="1:7">
      <c r="A706" s="36"/>
      <c r="F706" s="3"/>
      <c r="G706" s="1248"/>
    </row>
    <row r="707" spans="1:7">
      <c r="A707" s="36"/>
      <c r="F707" s="3"/>
      <c r="G707" s="1248"/>
    </row>
    <row r="708" spans="1:7">
      <c r="A708" s="36"/>
      <c r="F708" s="3"/>
      <c r="G708" s="1248"/>
    </row>
    <row r="709" spans="1:7">
      <c r="A709" s="36"/>
      <c r="F709" s="3"/>
      <c r="G709" s="1248"/>
    </row>
    <row r="710" spans="1:7">
      <c r="A710" s="36"/>
      <c r="F710" s="3"/>
      <c r="G710" s="1248"/>
    </row>
    <row r="711" spans="1:7">
      <c r="A711" s="36"/>
      <c r="F711" s="3"/>
      <c r="G711" s="1248"/>
    </row>
    <row r="712" spans="1:7">
      <c r="A712" s="36"/>
      <c r="F712" s="3"/>
      <c r="G712" s="1248"/>
    </row>
    <row r="713" spans="1:7">
      <c r="A713" s="36"/>
      <c r="F713" s="3"/>
      <c r="G713" s="1248"/>
    </row>
    <row r="714" spans="1:7">
      <c r="A714" s="36"/>
      <c r="F714" s="3"/>
      <c r="G714" s="1248"/>
    </row>
    <row r="715" spans="1:7">
      <c r="A715" s="36"/>
      <c r="F715" s="3"/>
      <c r="G715" s="1248"/>
    </row>
    <row r="716" spans="1:7">
      <c r="A716" s="36"/>
      <c r="F716" s="3"/>
      <c r="G716" s="1248"/>
    </row>
    <row r="717" spans="1:7">
      <c r="A717" s="36"/>
      <c r="F717" s="3"/>
      <c r="G717" s="1248"/>
    </row>
    <row r="718" spans="1:7">
      <c r="A718" s="36"/>
      <c r="F718" s="3"/>
      <c r="G718" s="1248"/>
    </row>
    <row r="719" spans="1:7">
      <c r="A719" s="36"/>
      <c r="F719" s="3"/>
      <c r="G719" s="1248"/>
    </row>
    <row r="720" spans="1:7">
      <c r="A720" s="36"/>
      <c r="F720" s="3"/>
      <c r="G720" s="1248"/>
    </row>
    <row r="721" spans="1:7">
      <c r="A721" s="36"/>
      <c r="F721" s="3"/>
      <c r="G721" s="1248"/>
    </row>
    <row r="722" spans="1:7">
      <c r="A722" s="36"/>
      <c r="F722" s="3"/>
      <c r="G722" s="1248"/>
    </row>
    <row r="723" spans="1:7">
      <c r="A723" s="36"/>
      <c r="F723" s="3"/>
      <c r="G723" s="1248"/>
    </row>
    <row r="724" spans="1:7">
      <c r="A724" s="36"/>
      <c r="F724" s="3"/>
      <c r="G724" s="1248"/>
    </row>
    <row r="725" spans="1:7">
      <c r="A725" s="36"/>
      <c r="F725" s="3"/>
      <c r="G725" s="1248"/>
    </row>
    <row r="726" spans="1:7">
      <c r="A726" s="36"/>
      <c r="F726" s="3"/>
      <c r="G726" s="1248"/>
    </row>
    <row r="727" spans="1:7">
      <c r="A727" s="36"/>
      <c r="F727" s="3"/>
      <c r="G727" s="1248"/>
    </row>
    <row r="728" spans="1:7">
      <c r="A728" s="36"/>
      <c r="F728" s="3"/>
      <c r="G728" s="1248"/>
    </row>
    <row r="729" spans="1:7">
      <c r="A729" s="36"/>
      <c r="F729" s="3"/>
      <c r="G729" s="1248"/>
    </row>
    <row r="730" spans="1:7">
      <c r="A730" s="36"/>
      <c r="F730" s="3"/>
      <c r="G730" s="1248"/>
    </row>
    <row r="731" spans="1:7">
      <c r="A731" s="36"/>
      <c r="F731" s="3"/>
      <c r="G731" s="1248"/>
    </row>
    <row r="732" spans="1:7">
      <c r="A732" s="36"/>
      <c r="F732" s="3"/>
      <c r="G732" s="1248"/>
    </row>
    <row r="733" spans="1:7">
      <c r="A733" s="36"/>
      <c r="F733" s="3"/>
      <c r="G733" s="1248"/>
    </row>
    <row r="734" spans="1:7">
      <c r="A734" s="36"/>
      <c r="F734" s="3"/>
      <c r="G734" s="1248"/>
    </row>
    <row r="735" spans="1:7">
      <c r="A735" s="36"/>
      <c r="F735" s="3"/>
      <c r="G735" s="1248"/>
    </row>
    <row r="736" spans="1:7">
      <c r="A736" s="36"/>
      <c r="F736" s="3"/>
      <c r="G736" s="1248"/>
    </row>
    <row r="737" spans="1:7">
      <c r="A737" s="36"/>
      <c r="F737" s="3"/>
      <c r="G737" s="1248"/>
    </row>
    <row r="738" spans="1:7">
      <c r="A738" s="36"/>
      <c r="F738" s="3"/>
      <c r="G738" s="1248"/>
    </row>
    <row r="739" spans="1:7">
      <c r="A739" s="36"/>
      <c r="F739" s="3"/>
      <c r="G739" s="1248"/>
    </row>
    <row r="740" spans="1:7">
      <c r="A740" s="36"/>
      <c r="F740" s="3"/>
      <c r="G740" s="1248"/>
    </row>
    <row r="741" spans="1:7">
      <c r="A741" s="36"/>
      <c r="F741" s="3"/>
      <c r="G741" s="1248"/>
    </row>
    <row r="742" spans="1:7">
      <c r="A742" s="36"/>
      <c r="F742" s="3"/>
      <c r="G742" s="1248"/>
    </row>
    <row r="743" spans="1:7">
      <c r="A743" s="36"/>
      <c r="F743" s="3"/>
      <c r="G743" s="1248"/>
    </row>
    <row r="744" spans="1:7">
      <c r="A744" s="36"/>
      <c r="F744" s="3"/>
      <c r="G744" s="1248"/>
    </row>
    <row r="745" spans="1:7">
      <c r="A745" s="36"/>
      <c r="F745" s="3"/>
      <c r="G745" s="1248"/>
    </row>
    <row r="746" spans="1:7">
      <c r="A746" s="36"/>
      <c r="F746" s="3"/>
      <c r="G746" s="1248"/>
    </row>
    <row r="747" spans="1:7">
      <c r="A747" s="36"/>
      <c r="F747" s="3"/>
      <c r="G747" s="1248"/>
    </row>
    <row r="748" spans="1:7">
      <c r="A748" s="36"/>
      <c r="F748" s="3"/>
      <c r="G748" s="1248"/>
    </row>
    <row r="749" spans="1:7">
      <c r="A749" s="36"/>
      <c r="F749" s="3"/>
      <c r="G749" s="1248"/>
    </row>
    <row r="750" spans="1:7">
      <c r="A750" s="36"/>
      <c r="F750" s="3"/>
      <c r="G750" s="1248"/>
    </row>
    <row r="751" spans="1:7">
      <c r="A751" s="36"/>
      <c r="F751" s="3"/>
      <c r="G751" s="1248"/>
    </row>
    <row r="752" spans="1:7">
      <c r="A752" s="36"/>
      <c r="F752" s="3"/>
      <c r="G752" s="1248"/>
    </row>
    <row r="753" spans="1:7">
      <c r="A753" s="36"/>
      <c r="F753" s="3"/>
      <c r="G753" s="1248"/>
    </row>
    <row r="754" spans="1:7">
      <c r="A754" s="36"/>
      <c r="F754" s="3"/>
      <c r="G754" s="1248"/>
    </row>
    <row r="755" spans="1:7">
      <c r="A755" s="36"/>
      <c r="F755" s="3"/>
      <c r="G755" s="1248"/>
    </row>
    <row r="756" spans="1:7">
      <c r="A756" s="36"/>
      <c r="F756" s="3"/>
      <c r="G756" s="1248"/>
    </row>
    <row r="757" spans="1:7">
      <c r="A757" s="36"/>
      <c r="F757" s="3"/>
      <c r="G757" s="1248"/>
    </row>
    <row r="758" spans="1:7">
      <c r="A758" s="36"/>
      <c r="F758" s="3"/>
      <c r="G758" s="1248"/>
    </row>
    <row r="759" spans="1:7">
      <c r="A759" s="36"/>
      <c r="F759" s="3"/>
      <c r="G759" s="1248"/>
    </row>
    <row r="760" spans="1:7">
      <c r="A760" s="36"/>
      <c r="F760" s="3"/>
      <c r="G760" s="1248"/>
    </row>
    <row r="761" spans="1:7">
      <c r="A761" s="36"/>
      <c r="F761" s="3"/>
      <c r="G761" s="1248"/>
    </row>
    <row r="762" spans="1:7">
      <c r="A762" s="36"/>
      <c r="F762" s="3"/>
      <c r="G762" s="1248"/>
    </row>
    <row r="763" spans="1:7">
      <c r="A763" s="36"/>
      <c r="F763" s="3"/>
      <c r="G763" s="1248"/>
    </row>
    <row r="764" spans="1:7">
      <c r="A764" s="36"/>
      <c r="F764" s="3"/>
      <c r="G764" s="1248"/>
    </row>
    <row r="765" spans="1:7">
      <c r="A765" s="36"/>
      <c r="F765" s="3"/>
      <c r="G765" s="1248"/>
    </row>
    <row r="766" spans="1:7">
      <c r="A766" s="36"/>
      <c r="F766" s="3"/>
      <c r="G766" s="1248"/>
    </row>
    <row r="767" spans="1:7">
      <c r="A767" s="36"/>
      <c r="F767" s="3"/>
      <c r="G767" s="1248"/>
    </row>
    <row r="768" spans="1:7">
      <c r="A768" s="36"/>
      <c r="F768" s="3"/>
      <c r="G768" s="1248"/>
    </row>
    <row r="769" spans="1:7">
      <c r="A769" s="36"/>
      <c r="F769" s="3"/>
      <c r="G769" s="1248"/>
    </row>
    <row r="770" spans="1:7">
      <c r="A770" s="36"/>
      <c r="F770" s="3"/>
      <c r="G770" s="1248"/>
    </row>
    <row r="771" spans="1:7">
      <c r="A771" s="36"/>
      <c r="F771" s="3"/>
      <c r="G771" s="1248"/>
    </row>
    <row r="772" spans="1:7">
      <c r="A772" s="36"/>
      <c r="F772" s="3"/>
      <c r="G772" s="1248"/>
    </row>
    <row r="773" spans="1:7">
      <c r="A773" s="36"/>
      <c r="F773" s="3"/>
      <c r="G773" s="1248"/>
    </row>
    <row r="774" spans="1:7">
      <c r="A774" s="36"/>
      <c r="F774" s="3"/>
      <c r="G774" s="1248"/>
    </row>
    <row r="775" spans="1:7">
      <c r="A775" s="36"/>
      <c r="F775" s="3"/>
      <c r="G775" s="1248"/>
    </row>
    <row r="776" spans="1:7">
      <c r="A776" s="36"/>
      <c r="F776" s="3"/>
      <c r="G776" s="1248"/>
    </row>
    <row r="777" spans="1:7">
      <c r="A777" s="36"/>
      <c r="F777" s="3"/>
      <c r="G777" s="1248"/>
    </row>
    <row r="778" spans="1:7">
      <c r="A778" s="36"/>
      <c r="F778" s="3"/>
      <c r="G778" s="1248"/>
    </row>
    <row r="779" spans="1:7">
      <c r="A779" s="36"/>
      <c r="F779" s="3"/>
      <c r="G779" s="1248"/>
    </row>
    <row r="780" spans="1:7">
      <c r="A780" s="36"/>
      <c r="F780" s="3"/>
      <c r="G780" s="1248"/>
    </row>
    <row r="781" spans="1:7">
      <c r="A781" s="36"/>
      <c r="F781" s="3"/>
      <c r="G781" s="1248"/>
    </row>
    <row r="782" spans="1:7">
      <c r="A782" s="36"/>
      <c r="F782" s="3"/>
      <c r="G782" s="1248"/>
    </row>
    <row r="783" spans="1:7">
      <c r="A783" s="36"/>
      <c r="F783" s="3"/>
      <c r="G783" s="1248"/>
    </row>
    <row r="784" spans="1:7">
      <c r="A784" s="36"/>
      <c r="F784" s="3"/>
      <c r="G784" s="1248"/>
    </row>
    <row r="785" spans="1:7">
      <c r="A785" s="36"/>
      <c r="F785" s="3"/>
      <c r="G785" s="1248"/>
    </row>
    <row r="786" spans="1:7">
      <c r="A786" s="36"/>
      <c r="F786" s="3"/>
      <c r="G786" s="1248"/>
    </row>
    <row r="787" spans="1:7">
      <c r="A787" s="36"/>
      <c r="F787" s="3"/>
      <c r="G787" s="1248"/>
    </row>
    <row r="788" spans="1:7">
      <c r="A788" s="36"/>
      <c r="F788" s="3"/>
      <c r="G788" s="1248"/>
    </row>
    <row r="789" spans="1:7">
      <c r="A789" s="36"/>
      <c r="F789" s="3"/>
      <c r="G789" s="1248"/>
    </row>
    <row r="790" spans="1:7">
      <c r="A790" s="36"/>
      <c r="F790" s="3"/>
      <c r="G790" s="1248"/>
    </row>
    <row r="791" spans="1:7">
      <c r="A791" s="36"/>
      <c r="F791" s="3"/>
      <c r="G791" s="1248"/>
    </row>
    <row r="792" spans="1:7">
      <c r="A792" s="36"/>
      <c r="F792" s="3"/>
      <c r="G792" s="1248"/>
    </row>
    <row r="793" spans="1:7">
      <c r="A793" s="36"/>
      <c r="F793" s="3"/>
      <c r="G793" s="1248"/>
    </row>
    <row r="794" spans="1:7">
      <c r="A794" s="36"/>
      <c r="F794" s="3"/>
      <c r="G794" s="1248"/>
    </row>
    <row r="795" spans="1:7">
      <c r="A795" s="36"/>
      <c r="F795" s="3"/>
      <c r="G795" s="1248"/>
    </row>
    <row r="796" spans="1:7">
      <c r="A796" s="36"/>
      <c r="F796" s="3"/>
      <c r="G796" s="1248"/>
    </row>
    <row r="797" spans="1:7">
      <c r="A797" s="36"/>
      <c r="F797" s="3"/>
      <c r="G797" s="1248"/>
    </row>
    <row r="798" spans="1:7">
      <c r="A798" s="36"/>
      <c r="F798" s="3"/>
      <c r="G798" s="1248"/>
    </row>
    <row r="799" spans="1:7">
      <c r="A799" s="36"/>
      <c r="F799" s="3"/>
      <c r="G799" s="1248"/>
    </row>
    <row r="800" spans="1:7">
      <c r="A800" s="36"/>
      <c r="F800" s="3"/>
      <c r="G800" s="1248"/>
    </row>
    <row r="801" spans="1:7">
      <c r="A801" s="36"/>
      <c r="F801" s="3"/>
      <c r="G801" s="1248"/>
    </row>
    <row r="802" spans="1:7">
      <c r="A802" s="36"/>
      <c r="F802" s="3"/>
      <c r="G802" s="1248"/>
    </row>
    <row r="803" spans="1:7">
      <c r="A803" s="36"/>
      <c r="F803" s="3"/>
      <c r="G803" s="1248"/>
    </row>
    <row r="804" spans="1:7">
      <c r="A804" s="36"/>
      <c r="F804" s="3"/>
      <c r="G804" s="1248"/>
    </row>
    <row r="805" spans="1:7">
      <c r="A805" s="36"/>
      <c r="F805" s="3"/>
      <c r="G805" s="1248"/>
    </row>
    <row r="806" spans="1:7">
      <c r="A806" s="36"/>
      <c r="F806" s="3"/>
      <c r="G806" s="1248"/>
    </row>
    <row r="807" spans="1:7">
      <c r="A807" s="36"/>
      <c r="F807" s="3"/>
      <c r="G807" s="1248"/>
    </row>
    <row r="808" spans="1:7">
      <c r="A808" s="36"/>
      <c r="F808" s="3"/>
      <c r="G808" s="1248"/>
    </row>
    <row r="809" spans="1:7">
      <c r="A809" s="36"/>
      <c r="F809" s="3"/>
      <c r="G809" s="1248"/>
    </row>
    <row r="810" spans="1:7">
      <c r="A810" s="36"/>
      <c r="F810" s="3"/>
      <c r="G810" s="1248"/>
    </row>
    <row r="811" spans="1:7">
      <c r="A811" s="36"/>
      <c r="F811" s="3"/>
      <c r="G811" s="1248"/>
    </row>
    <row r="812" spans="1:7">
      <c r="A812" s="36"/>
      <c r="F812" s="3"/>
      <c r="G812" s="1248"/>
    </row>
    <row r="813" spans="1:7">
      <c r="A813" s="36"/>
      <c r="F813" s="3"/>
      <c r="G813" s="1248"/>
    </row>
    <row r="814" spans="1:7">
      <c r="A814" s="36"/>
      <c r="F814" s="3"/>
      <c r="G814" s="1248"/>
    </row>
    <row r="815" spans="1:7">
      <c r="A815" s="36"/>
      <c r="F815" s="3"/>
      <c r="G815" s="1248"/>
    </row>
    <row r="816" spans="1:7">
      <c r="A816" s="36"/>
      <c r="F816" s="3"/>
      <c r="G816" s="1248"/>
    </row>
    <row r="817" spans="1:7">
      <c r="A817" s="36"/>
      <c r="F817" s="3"/>
      <c r="G817" s="1248"/>
    </row>
    <row r="818" spans="1:7">
      <c r="A818" s="36"/>
      <c r="F818" s="3"/>
      <c r="G818" s="1248"/>
    </row>
    <row r="819" spans="1:7">
      <c r="A819" s="36"/>
      <c r="F819" s="3"/>
      <c r="G819" s="1248"/>
    </row>
    <row r="820" spans="1:7">
      <c r="A820" s="36"/>
      <c r="F820" s="3"/>
      <c r="G820" s="1248"/>
    </row>
    <row r="821" spans="1:7">
      <c r="A821" s="36"/>
      <c r="F821" s="3"/>
      <c r="G821" s="1248"/>
    </row>
    <row r="822" spans="1:7">
      <c r="A822" s="36"/>
      <c r="F822" s="3"/>
      <c r="G822" s="1248"/>
    </row>
    <row r="823" spans="1:7">
      <c r="A823" s="36"/>
      <c r="F823" s="3"/>
      <c r="G823" s="1248"/>
    </row>
    <row r="824" spans="1:7">
      <c r="A824" s="36"/>
      <c r="F824" s="3"/>
      <c r="G824" s="1248"/>
    </row>
    <row r="825" spans="1:7">
      <c r="A825" s="36"/>
      <c r="F825" s="3"/>
      <c r="G825" s="1248"/>
    </row>
    <row r="826" spans="1:7">
      <c r="A826" s="36"/>
      <c r="F826" s="3"/>
      <c r="G826" s="1248"/>
    </row>
    <row r="827" spans="1:7">
      <c r="A827" s="36"/>
      <c r="F827" s="3"/>
      <c r="G827" s="1248"/>
    </row>
    <row r="828" spans="1:7">
      <c r="A828" s="36"/>
      <c r="F828" s="3"/>
      <c r="G828" s="1248"/>
    </row>
    <row r="829" spans="1:7">
      <c r="A829" s="36"/>
      <c r="F829" s="3"/>
      <c r="G829" s="1248"/>
    </row>
    <row r="830" spans="1:7">
      <c r="A830" s="36"/>
      <c r="F830" s="3"/>
      <c r="G830" s="1248"/>
    </row>
    <row r="831" spans="1:7">
      <c r="A831" s="36"/>
      <c r="F831" s="3"/>
      <c r="G831" s="1248"/>
    </row>
    <row r="832" spans="1:7">
      <c r="A832" s="36"/>
      <c r="F832" s="3"/>
      <c r="G832" s="1248"/>
    </row>
    <row r="833" spans="1:7">
      <c r="A833" s="36"/>
      <c r="F833" s="3"/>
      <c r="G833" s="1248"/>
    </row>
    <row r="834" spans="1:7">
      <c r="A834" s="36"/>
      <c r="F834" s="3"/>
      <c r="G834" s="1248"/>
    </row>
    <row r="835" spans="1:7">
      <c r="A835" s="36"/>
      <c r="F835" s="3"/>
      <c r="G835" s="1248"/>
    </row>
    <row r="836" spans="1:7">
      <c r="A836" s="36"/>
      <c r="F836" s="3"/>
      <c r="G836" s="1248"/>
    </row>
    <row r="837" spans="1:7">
      <c r="A837" s="36"/>
      <c r="F837" s="3"/>
      <c r="G837" s="1248"/>
    </row>
    <row r="838" spans="1:7">
      <c r="A838" s="36"/>
      <c r="F838" s="3"/>
      <c r="G838" s="1248"/>
    </row>
    <row r="839" spans="1:7">
      <c r="A839" s="36"/>
      <c r="F839" s="3"/>
      <c r="G839" s="1248"/>
    </row>
    <row r="840" spans="1:7">
      <c r="A840" s="36"/>
      <c r="F840" s="3"/>
      <c r="G840" s="1248"/>
    </row>
    <row r="841" spans="1:7">
      <c r="A841" s="36"/>
      <c r="F841" s="3"/>
      <c r="G841" s="1248"/>
    </row>
    <row r="842" spans="1:7">
      <c r="A842" s="36"/>
      <c r="F842" s="3"/>
      <c r="G842" s="1248"/>
    </row>
    <row r="843" spans="1:7">
      <c r="A843" s="36"/>
      <c r="F843" s="3"/>
      <c r="G843" s="1248"/>
    </row>
    <row r="844" spans="1:7">
      <c r="A844" s="36"/>
      <c r="F844" s="3"/>
      <c r="G844" s="1248"/>
    </row>
    <row r="845" spans="1:7">
      <c r="A845" s="36"/>
      <c r="F845" s="3"/>
      <c r="G845" s="1248"/>
    </row>
    <row r="846" spans="1:7">
      <c r="A846" s="36"/>
      <c r="F846" s="3"/>
      <c r="G846" s="1248"/>
    </row>
    <row r="847" spans="1:7">
      <c r="A847" s="36"/>
      <c r="F847" s="3"/>
      <c r="G847" s="1248"/>
    </row>
    <row r="848" spans="1:7">
      <c r="A848" s="36"/>
      <c r="F848" s="3"/>
      <c r="G848" s="1248"/>
    </row>
    <row r="849" spans="1:7">
      <c r="A849" s="36"/>
      <c r="F849" s="3"/>
      <c r="G849" s="1248"/>
    </row>
    <row r="850" spans="1:7">
      <c r="A850" s="36"/>
      <c r="F850" s="3"/>
      <c r="G850" s="1248"/>
    </row>
    <row r="851" spans="1:7">
      <c r="A851" s="36"/>
      <c r="F851" s="3"/>
      <c r="G851" s="1248"/>
    </row>
    <row r="852" spans="1:7">
      <c r="A852" s="36"/>
      <c r="F852" s="3"/>
      <c r="G852" s="1248"/>
    </row>
    <row r="853" spans="1:7">
      <c r="A853" s="36"/>
      <c r="F853" s="3"/>
      <c r="G853" s="1248"/>
    </row>
    <row r="854" spans="1:7">
      <c r="A854" s="36"/>
      <c r="F854" s="3"/>
      <c r="G854" s="1248"/>
    </row>
    <row r="855" spans="1:7">
      <c r="A855" s="36"/>
      <c r="F855" s="3"/>
      <c r="G855" s="1248"/>
    </row>
    <row r="856" spans="1:7">
      <c r="A856" s="36"/>
      <c r="F856" s="3"/>
      <c r="G856" s="1248"/>
    </row>
    <row r="857" spans="1:7">
      <c r="A857" s="36"/>
      <c r="F857" s="3"/>
      <c r="G857" s="1248"/>
    </row>
    <row r="858" spans="1:7">
      <c r="A858" s="36"/>
      <c r="F858" s="3"/>
      <c r="G858" s="1248"/>
    </row>
    <row r="859" spans="1:7">
      <c r="A859" s="36"/>
      <c r="F859" s="3"/>
      <c r="G859" s="1248"/>
    </row>
    <row r="860" spans="1:7">
      <c r="A860" s="36"/>
      <c r="F860" s="3"/>
      <c r="G860" s="1248"/>
    </row>
    <row r="861" spans="1:7">
      <c r="A861" s="36"/>
      <c r="F861" s="3"/>
      <c r="G861" s="1248"/>
    </row>
    <row r="862" spans="1:7">
      <c r="A862" s="36"/>
      <c r="F862" s="3"/>
      <c r="G862" s="1248"/>
    </row>
    <row r="863" spans="1:7">
      <c r="A863" s="36"/>
      <c r="F863" s="3"/>
      <c r="G863" s="1248"/>
    </row>
    <row r="864" spans="1:7">
      <c r="A864" s="36"/>
      <c r="F864" s="3"/>
      <c r="G864" s="1248"/>
    </row>
    <row r="865" spans="1:7">
      <c r="A865" s="36"/>
      <c r="F865" s="3"/>
      <c r="G865" s="1248"/>
    </row>
    <row r="866" spans="1:7">
      <c r="A866" s="36"/>
      <c r="F866" s="3"/>
      <c r="G866" s="1248"/>
    </row>
    <row r="867" spans="1:7">
      <c r="A867" s="36"/>
      <c r="F867" s="3"/>
      <c r="G867" s="1248"/>
    </row>
    <row r="868" spans="1:7">
      <c r="A868" s="36"/>
      <c r="F868" s="3"/>
      <c r="G868" s="1248"/>
    </row>
    <row r="869" spans="1:7">
      <c r="A869" s="36"/>
      <c r="F869" s="3"/>
      <c r="G869" s="1248"/>
    </row>
    <row r="870" spans="1:7">
      <c r="A870" s="36"/>
      <c r="F870" s="3"/>
      <c r="G870" s="1248"/>
    </row>
    <row r="871" spans="1:7">
      <c r="A871" s="36"/>
      <c r="F871" s="3"/>
      <c r="G871" s="1248"/>
    </row>
    <row r="872" spans="1:7">
      <c r="A872" s="36"/>
      <c r="F872" s="3"/>
      <c r="G872" s="1248"/>
    </row>
    <row r="873" spans="1:7">
      <c r="A873" s="36"/>
      <c r="F873" s="3"/>
      <c r="G873" s="1248"/>
    </row>
    <row r="874" spans="1:7">
      <c r="A874" s="36"/>
      <c r="F874" s="3"/>
      <c r="G874" s="1248"/>
    </row>
    <row r="875" spans="1:7">
      <c r="A875" s="36"/>
      <c r="F875" s="3"/>
      <c r="G875" s="1248"/>
    </row>
    <row r="876" spans="1:7">
      <c r="A876" s="36"/>
      <c r="F876" s="3"/>
      <c r="G876" s="1248"/>
    </row>
    <row r="877" spans="1:7">
      <c r="A877" s="36"/>
      <c r="F877" s="3"/>
      <c r="G877" s="1248"/>
    </row>
    <row r="878" spans="1:7">
      <c r="A878" s="36"/>
      <c r="F878" s="3"/>
      <c r="G878" s="1248"/>
    </row>
    <row r="879" spans="1:7">
      <c r="A879" s="36"/>
      <c r="F879" s="3"/>
      <c r="G879" s="1248"/>
    </row>
    <row r="880" spans="1:7">
      <c r="A880" s="36"/>
      <c r="F880" s="3"/>
      <c r="G880" s="1248"/>
    </row>
    <row r="881" spans="1:7">
      <c r="A881" s="36"/>
      <c r="F881" s="3"/>
      <c r="G881" s="1248"/>
    </row>
    <row r="882" spans="1:7">
      <c r="A882" s="36"/>
      <c r="F882" s="3"/>
      <c r="G882" s="1248"/>
    </row>
    <row r="883" spans="1:7">
      <c r="A883" s="36"/>
      <c r="F883" s="3"/>
      <c r="G883" s="1248"/>
    </row>
    <row r="884" spans="1:7">
      <c r="A884" s="36"/>
      <c r="F884" s="3"/>
      <c r="G884" s="1248"/>
    </row>
    <row r="885" spans="1:7">
      <c r="A885" s="36"/>
      <c r="F885" s="3"/>
      <c r="G885" s="1248"/>
    </row>
    <row r="886" spans="1:7">
      <c r="A886" s="36"/>
      <c r="F886" s="3"/>
      <c r="G886" s="1248"/>
    </row>
    <row r="887" spans="1:7">
      <c r="A887" s="36"/>
      <c r="F887" s="3"/>
      <c r="G887" s="1248"/>
    </row>
    <row r="888" spans="1:7">
      <c r="A888" s="36"/>
      <c r="F888" s="3"/>
      <c r="G888" s="1248"/>
    </row>
    <row r="889" spans="1:7">
      <c r="A889" s="36"/>
      <c r="F889" s="3"/>
      <c r="G889" s="1248"/>
    </row>
    <row r="890" spans="1:7">
      <c r="A890" s="36"/>
      <c r="F890" s="3"/>
      <c r="G890" s="1248"/>
    </row>
    <row r="891" spans="1:7">
      <c r="A891" s="36"/>
      <c r="F891" s="3"/>
      <c r="G891" s="1248"/>
    </row>
    <row r="892" spans="1:7">
      <c r="A892" s="36"/>
      <c r="F892" s="3"/>
      <c r="G892" s="1248"/>
    </row>
    <row r="893" spans="1:7">
      <c r="A893" s="36"/>
      <c r="F893" s="3"/>
      <c r="G893" s="1248"/>
    </row>
    <row r="894" spans="1:7">
      <c r="A894" s="36"/>
      <c r="F894" s="3"/>
      <c r="G894" s="1248"/>
    </row>
    <row r="895" spans="1:7">
      <c r="A895" s="36"/>
      <c r="F895" s="3"/>
      <c r="G895" s="1248"/>
    </row>
    <row r="896" spans="1:7">
      <c r="A896" s="36"/>
      <c r="F896" s="3"/>
      <c r="G896" s="1248"/>
    </row>
    <row r="897" spans="1:7">
      <c r="A897" s="36"/>
      <c r="F897" s="3"/>
      <c r="G897" s="1248"/>
    </row>
    <row r="898" spans="1:7">
      <c r="A898" s="36"/>
      <c r="F898" s="3"/>
      <c r="G898" s="1248"/>
    </row>
    <row r="899" spans="1:7">
      <c r="A899" s="36"/>
      <c r="F899" s="3"/>
      <c r="G899" s="1248"/>
    </row>
    <row r="900" spans="1:7">
      <c r="A900" s="36"/>
      <c r="F900" s="3"/>
      <c r="G900" s="1248"/>
    </row>
    <row r="901" spans="1:7">
      <c r="A901" s="36"/>
      <c r="F901" s="3"/>
      <c r="G901" s="1248"/>
    </row>
    <row r="902" spans="1:7">
      <c r="A902" s="36"/>
      <c r="F902" s="3"/>
      <c r="G902" s="1248"/>
    </row>
    <row r="903" spans="1:7">
      <c r="A903" s="36"/>
      <c r="F903" s="3"/>
      <c r="G903" s="1248"/>
    </row>
    <row r="904" spans="1:7">
      <c r="A904" s="36"/>
      <c r="F904" s="3"/>
      <c r="G904" s="1248"/>
    </row>
    <row r="905" spans="1:7">
      <c r="A905" s="36"/>
      <c r="F905" s="3"/>
      <c r="G905" s="1248"/>
    </row>
    <row r="906" spans="1:7">
      <c r="A906" s="36"/>
      <c r="F906" s="3"/>
      <c r="G906" s="1248"/>
    </row>
    <row r="907" spans="1:7">
      <c r="A907" s="36"/>
      <c r="F907" s="3"/>
      <c r="G907" s="1248"/>
    </row>
    <row r="908" spans="1:7">
      <c r="A908" s="36"/>
      <c r="F908" s="3"/>
      <c r="G908" s="1248"/>
    </row>
    <row r="909" spans="1:7">
      <c r="A909" s="36"/>
      <c r="F909" s="3"/>
      <c r="G909" s="1248"/>
    </row>
    <row r="910" spans="1:7">
      <c r="A910" s="36"/>
      <c r="F910" s="3"/>
      <c r="G910" s="1248"/>
    </row>
    <row r="911" spans="1:7">
      <c r="A911" s="36"/>
      <c r="F911" s="3"/>
      <c r="G911" s="1248"/>
    </row>
    <row r="912" spans="1:7">
      <c r="A912" s="36"/>
      <c r="F912" s="3"/>
      <c r="G912" s="1248"/>
    </row>
    <row r="913" spans="1:7">
      <c r="A913" s="36"/>
      <c r="F913" s="3"/>
      <c r="G913" s="1248"/>
    </row>
    <row r="914" spans="1:7">
      <c r="A914" s="36"/>
      <c r="F914" s="3"/>
      <c r="G914" s="1248"/>
    </row>
    <row r="915" spans="1:7">
      <c r="A915" s="36"/>
      <c r="F915" s="3"/>
      <c r="G915" s="1248"/>
    </row>
    <row r="916" spans="1:7">
      <c r="A916" s="36"/>
      <c r="F916" s="3"/>
      <c r="G916" s="1248"/>
    </row>
    <row r="917" spans="1:7">
      <c r="A917" s="36"/>
      <c r="F917" s="3"/>
      <c r="G917" s="1248"/>
    </row>
    <row r="918" spans="1:7">
      <c r="A918" s="36"/>
      <c r="F918" s="3"/>
      <c r="G918" s="1248"/>
    </row>
    <row r="919" spans="1:7">
      <c r="A919" s="36"/>
      <c r="F919" s="3"/>
      <c r="G919" s="1248"/>
    </row>
    <row r="920" spans="1:7">
      <c r="A920" s="36"/>
      <c r="F920" s="3"/>
      <c r="G920" s="1248"/>
    </row>
    <row r="921" spans="1:7">
      <c r="A921" s="36"/>
      <c r="F921" s="3"/>
      <c r="G921" s="1248"/>
    </row>
    <row r="922" spans="1:7">
      <c r="A922" s="36"/>
      <c r="F922" s="3"/>
      <c r="G922" s="1248"/>
    </row>
    <row r="923" spans="1:7">
      <c r="A923" s="36"/>
      <c r="F923" s="3"/>
      <c r="G923" s="1248"/>
    </row>
    <row r="924" spans="1:7">
      <c r="A924" s="36"/>
      <c r="F924" s="3"/>
      <c r="G924" s="1248"/>
    </row>
    <row r="925" spans="1:7">
      <c r="A925" s="36"/>
      <c r="F925" s="3"/>
      <c r="G925" s="1248"/>
    </row>
    <row r="926" spans="1:7">
      <c r="A926" s="36"/>
      <c r="F926" s="3"/>
      <c r="G926" s="1248"/>
    </row>
    <row r="927" spans="1:7">
      <c r="A927" s="36"/>
      <c r="F927" s="3"/>
      <c r="G927" s="1248"/>
    </row>
    <row r="928" spans="1:7">
      <c r="A928" s="36"/>
      <c r="F928" s="3"/>
      <c r="G928" s="1248"/>
    </row>
    <row r="929" spans="1:7">
      <c r="A929" s="36"/>
      <c r="F929" s="3"/>
      <c r="G929" s="1248"/>
    </row>
    <row r="930" spans="1:7">
      <c r="A930" s="36"/>
      <c r="F930" s="3"/>
      <c r="G930" s="1248"/>
    </row>
    <row r="931" spans="1:7">
      <c r="A931" s="36"/>
      <c r="F931" s="3"/>
      <c r="G931" s="1248"/>
    </row>
    <row r="932" spans="1:7">
      <c r="A932" s="36"/>
      <c r="F932" s="3"/>
      <c r="G932" s="1248"/>
    </row>
    <row r="933" spans="1:7">
      <c r="A933" s="36"/>
      <c r="F933" s="3"/>
      <c r="G933" s="1248"/>
    </row>
    <row r="934" spans="1:7">
      <c r="A934" s="36"/>
      <c r="F934" s="3"/>
      <c r="G934" s="1248"/>
    </row>
    <row r="935" spans="1:7">
      <c r="A935" s="36"/>
      <c r="F935" s="3"/>
      <c r="G935" s="1248"/>
    </row>
    <row r="936" spans="1:7">
      <c r="A936" s="36"/>
      <c r="F936" s="3"/>
      <c r="G936" s="1248"/>
    </row>
    <row r="937" spans="1:7">
      <c r="A937" s="36"/>
      <c r="F937" s="3"/>
      <c r="G937" s="1248"/>
    </row>
    <row r="938" spans="1:7">
      <c r="A938" s="36"/>
      <c r="F938" s="3"/>
      <c r="G938" s="1248"/>
    </row>
    <row r="939" spans="1:7">
      <c r="A939" s="36"/>
      <c r="F939" s="3"/>
      <c r="G939" s="1248"/>
    </row>
    <row r="940" spans="1:7">
      <c r="A940" s="36"/>
      <c r="F940" s="3"/>
      <c r="G940" s="1248"/>
    </row>
    <row r="941" spans="1:7">
      <c r="A941" s="36"/>
      <c r="F941" s="3"/>
      <c r="G941" s="1248"/>
    </row>
    <row r="942" spans="1:7">
      <c r="A942" s="36"/>
      <c r="F942" s="3"/>
      <c r="G942" s="1248"/>
    </row>
    <row r="943" spans="1:7">
      <c r="A943" s="36"/>
      <c r="F943" s="3"/>
      <c r="G943" s="1248"/>
    </row>
    <row r="944" spans="1:7">
      <c r="A944" s="36"/>
      <c r="F944" s="3"/>
      <c r="G944" s="1248"/>
    </row>
    <row r="945" spans="1:7">
      <c r="A945" s="36"/>
      <c r="F945" s="3"/>
      <c r="G945" s="1248"/>
    </row>
    <row r="946" spans="1:7">
      <c r="A946" s="36"/>
      <c r="F946" s="3"/>
      <c r="G946" s="1248"/>
    </row>
    <row r="947" spans="1:7">
      <c r="A947" s="36"/>
      <c r="F947" s="3"/>
      <c r="G947" s="1248"/>
    </row>
    <row r="948" spans="1:7">
      <c r="A948" s="36"/>
      <c r="F948" s="3"/>
      <c r="G948" s="1248"/>
    </row>
    <row r="949" spans="1:7">
      <c r="A949" s="36"/>
      <c r="F949" s="3"/>
      <c r="G949" s="1248"/>
    </row>
    <row r="950" spans="1:7">
      <c r="A950" s="36"/>
      <c r="F950" s="3"/>
      <c r="G950" s="1248"/>
    </row>
    <row r="951" spans="1:7">
      <c r="A951" s="36"/>
      <c r="F951" s="3"/>
      <c r="G951" s="1248"/>
    </row>
    <row r="952" spans="1:7">
      <c r="A952" s="36"/>
      <c r="F952" s="3"/>
      <c r="G952" s="1248"/>
    </row>
    <row r="953" spans="1:7">
      <c r="A953" s="36"/>
      <c r="F953" s="3"/>
      <c r="G953" s="1248"/>
    </row>
    <row r="954" spans="1:7">
      <c r="A954" s="36"/>
      <c r="F954" s="3"/>
      <c r="G954" s="1248"/>
    </row>
    <row r="955" spans="1:7">
      <c r="A955" s="36"/>
      <c r="F955" s="3"/>
      <c r="G955" s="1248"/>
    </row>
    <row r="956" spans="1:7">
      <c r="A956" s="36"/>
      <c r="F956" s="3"/>
      <c r="G956" s="1248"/>
    </row>
    <row r="957" spans="1:7">
      <c r="A957" s="36"/>
      <c r="F957" s="3"/>
      <c r="G957" s="1248"/>
    </row>
    <row r="958" spans="1:7">
      <c r="A958" s="36"/>
      <c r="F958" s="3"/>
      <c r="G958" s="1248"/>
    </row>
    <row r="959" spans="1:7">
      <c r="A959" s="36"/>
      <c r="F959" s="3"/>
      <c r="G959" s="1248"/>
    </row>
    <row r="960" spans="1:7">
      <c r="A960" s="36"/>
      <c r="F960" s="3"/>
      <c r="G960" s="1248"/>
    </row>
    <row r="961" spans="1:7">
      <c r="A961" s="36"/>
      <c r="F961" s="3"/>
      <c r="G961" s="1248"/>
    </row>
    <row r="962" spans="1:7">
      <c r="A962" s="36"/>
      <c r="F962" s="3"/>
      <c r="G962" s="1248"/>
    </row>
    <row r="963" spans="1:7">
      <c r="A963" s="36"/>
      <c r="F963" s="3"/>
      <c r="G963" s="1248"/>
    </row>
    <row r="964" spans="1:7">
      <c r="A964" s="36"/>
      <c r="F964" s="3"/>
      <c r="G964" s="1248"/>
    </row>
    <row r="965" spans="1:7">
      <c r="A965" s="36"/>
      <c r="F965" s="3"/>
      <c r="G965" s="1248"/>
    </row>
    <row r="966" spans="1:7">
      <c r="A966" s="36"/>
      <c r="F966" s="3"/>
      <c r="G966" s="1248"/>
    </row>
    <row r="967" spans="1:7">
      <c r="A967" s="36"/>
      <c r="F967" s="3"/>
      <c r="G967" s="1248"/>
    </row>
    <row r="968" spans="1:7">
      <c r="A968" s="36"/>
      <c r="F968" s="3"/>
      <c r="G968" s="1248"/>
    </row>
    <row r="969" spans="1:7">
      <c r="A969" s="36"/>
      <c r="F969" s="3"/>
      <c r="G969" s="1248"/>
    </row>
    <row r="970" spans="1:7">
      <c r="A970" s="36"/>
      <c r="F970" s="3"/>
      <c r="G970" s="1248"/>
    </row>
    <row r="971" spans="1:7">
      <c r="A971" s="36"/>
      <c r="F971" s="3"/>
      <c r="G971" s="1248"/>
    </row>
    <row r="972" spans="1:7">
      <c r="A972" s="36"/>
      <c r="F972" s="3"/>
      <c r="G972" s="1248"/>
    </row>
    <row r="973" spans="1:7">
      <c r="A973" s="36"/>
      <c r="F973" s="3"/>
      <c r="G973" s="1248"/>
    </row>
    <row r="974" spans="1:7">
      <c r="A974" s="36"/>
      <c r="F974" s="3"/>
      <c r="G974" s="1248"/>
    </row>
    <row r="975" spans="1:7">
      <c r="A975" s="36"/>
      <c r="F975" s="3"/>
      <c r="G975" s="1248"/>
    </row>
    <row r="976" spans="1:7">
      <c r="A976" s="36"/>
      <c r="F976" s="3"/>
      <c r="G976" s="1248"/>
    </row>
    <row r="977" spans="1:7">
      <c r="A977" s="36"/>
      <c r="F977" s="3"/>
      <c r="G977" s="1248"/>
    </row>
    <row r="978" spans="1:7">
      <c r="A978" s="36"/>
      <c r="F978" s="3"/>
      <c r="G978" s="1248"/>
    </row>
    <row r="979" spans="1:7">
      <c r="A979" s="36"/>
      <c r="F979" s="3"/>
      <c r="G979" s="1248"/>
    </row>
    <row r="980" spans="1:7">
      <c r="A980" s="36"/>
      <c r="F980" s="3"/>
      <c r="G980" s="1248"/>
    </row>
    <row r="981" spans="1:7">
      <c r="A981" s="36"/>
      <c r="F981" s="3"/>
      <c r="G981" s="1248"/>
    </row>
    <row r="982" spans="1:7">
      <c r="A982" s="36"/>
      <c r="F982" s="3"/>
      <c r="G982" s="1248"/>
    </row>
    <row r="983" spans="1:7">
      <c r="A983" s="36"/>
      <c r="F983" s="3"/>
      <c r="G983" s="1248"/>
    </row>
    <row r="984" spans="1:7">
      <c r="A984" s="36"/>
      <c r="F984" s="3"/>
      <c r="G984" s="1248"/>
    </row>
    <row r="985" spans="1:7">
      <c r="A985" s="36"/>
      <c r="F985" s="3"/>
      <c r="G985" s="1248"/>
    </row>
    <row r="986" spans="1:7">
      <c r="A986" s="36"/>
      <c r="F986" s="3"/>
      <c r="G986" s="1248"/>
    </row>
    <row r="987" spans="1:7">
      <c r="A987" s="36"/>
      <c r="F987" s="3"/>
      <c r="G987" s="1248"/>
    </row>
    <row r="988" spans="1:7">
      <c r="A988" s="36"/>
      <c r="F988" s="3"/>
      <c r="G988" s="1248"/>
    </row>
    <row r="989" spans="1:7">
      <c r="A989" s="36"/>
      <c r="F989" s="3"/>
      <c r="G989" s="1248"/>
    </row>
    <row r="990" spans="1:7">
      <c r="A990" s="36"/>
      <c r="F990" s="3"/>
      <c r="G990" s="1248"/>
    </row>
    <row r="991" spans="1:7">
      <c r="A991" s="36"/>
      <c r="F991" s="3"/>
      <c r="G991" s="1248"/>
    </row>
    <row r="992" spans="1:7">
      <c r="A992" s="36"/>
      <c r="F992" s="3"/>
      <c r="G992" s="1248"/>
    </row>
    <row r="993" spans="1:7">
      <c r="A993" s="36"/>
      <c r="F993" s="3"/>
      <c r="G993" s="1248"/>
    </row>
    <row r="994" spans="1:7">
      <c r="A994" s="36"/>
      <c r="F994" s="3"/>
      <c r="G994" s="1248"/>
    </row>
    <row r="995" spans="1:7">
      <c r="A995" s="36"/>
      <c r="F995" s="3"/>
      <c r="G995" s="1248"/>
    </row>
    <row r="996" spans="1:7">
      <c r="A996" s="36"/>
      <c r="F996" s="3"/>
      <c r="G996" s="1248"/>
    </row>
    <row r="997" spans="1:7">
      <c r="A997" s="36"/>
      <c r="F997" s="3"/>
      <c r="G997" s="1248"/>
    </row>
    <row r="998" spans="1:7">
      <c r="A998" s="36"/>
      <c r="F998" s="3"/>
      <c r="G998" s="1248"/>
    </row>
    <row r="999" spans="1:7">
      <c r="A999" s="36"/>
      <c r="F999" s="3"/>
      <c r="G999" s="1248"/>
    </row>
    <row r="1000" spans="1:7">
      <c r="A1000" s="36"/>
      <c r="F1000" s="3"/>
      <c r="G1000" s="1248"/>
    </row>
    <row r="1001" spans="1:7">
      <c r="A1001" s="36"/>
      <c r="F1001" s="3"/>
      <c r="G1001" s="1248"/>
    </row>
    <row r="1002" spans="1:7">
      <c r="A1002" s="36"/>
      <c r="F1002" s="3"/>
      <c r="G1002" s="1248"/>
    </row>
    <row r="1003" spans="1:7">
      <c r="A1003" s="36"/>
      <c r="F1003" s="3"/>
      <c r="G1003" s="1248"/>
    </row>
    <row r="1004" spans="1:7">
      <c r="A1004" s="36"/>
      <c r="F1004" s="3"/>
      <c r="G1004" s="1248"/>
    </row>
    <row r="1005" spans="1:7">
      <c r="A1005" s="36"/>
      <c r="F1005" s="3"/>
      <c r="G1005" s="1248"/>
    </row>
    <row r="1006" spans="1:7">
      <c r="A1006" s="36"/>
      <c r="F1006" s="3"/>
      <c r="G1006" s="1248"/>
    </row>
    <row r="1007" spans="1:7">
      <c r="A1007" s="36"/>
      <c r="F1007" s="3"/>
      <c r="G1007" s="1248"/>
    </row>
    <row r="1008" spans="1:7">
      <c r="A1008" s="36"/>
      <c r="F1008" s="3"/>
      <c r="G1008" s="1248"/>
    </row>
    <row r="1009" spans="1:7">
      <c r="A1009" s="36"/>
      <c r="F1009" s="3"/>
      <c r="G1009" s="1248"/>
    </row>
    <row r="1010" spans="1:7">
      <c r="A1010" s="36"/>
      <c r="F1010" s="3"/>
      <c r="G1010" s="1248"/>
    </row>
    <row r="1011" spans="1:7">
      <c r="A1011" s="36"/>
      <c r="F1011" s="3"/>
      <c r="G1011" s="1248"/>
    </row>
    <row r="1012" spans="1:7">
      <c r="A1012" s="36"/>
      <c r="F1012" s="3"/>
      <c r="G1012" s="1248"/>
    </row>
    <row r="1013" spans="1:7">
      <c r="A1013" s="36"/>
      <c r="F1013" s="3"/>
      <c r="G1013" s="1248"/>
    </row>
    <row r="1014" spans="1:7">
      <c r="A1014" s="36"/>
      <c r="F1014" s="3"/>
      <c r="G1014" s="1248"/>
    </row>
    <row r="1015" spans="1:7">
      <c r="A1015" s="36"/>
      <c r="F1015" s="3"/>
      <c r="G1015" s="1248"/>
    </row>
    <row r="1016" spans="1:7">
      <c r="A1016" s="36"/>
      <c r="F1016" s="3"/>
      <c r="G1016" s="1248"/>
    </row>
    <row r="1017" spans="1:7">
      <c r="A1017" s="36"/>
      <c r="F1017" s="3"/>
      <c r="G1017" s="1248"/>
    </row>
    <row r="1018" spans="1:7">
      <c r="A1018" s="36"/>
      <c r="F1018" s="3"/>
      <c r="G1018" s="1248"/>
    </row>
    <row r="1019" spans="1:7">
      <c r="A1019" s="36"/>
      <c r="F1019" s="3"/>
      <c r="G1019" s="1248"/>
    </row>
    <row r="1020" spans="1:7">
      <c r="A1020" s="36"/>
      <c r="F1020" s="3"/>
      <c r="G1020" s="1248"/>
    </row>
    <row r="1021" spans="1:7">
      <c r="A1021" s="36"/>
      <c r="F1021" s="3"/>
      <c r="G1021" s="1248"/>
    </row>
    <row r="1022" spans="1:7">
      <c r="A1022" s="36"/>
      <c r="F1022" s="3"/>
      <c r="G1022" s="1248"/>
    </row>
    <row r="1023" spans="1:7">
      <c r="A1023" s="36"/>
      <c r="F1023" s="3"/>
      <c r="G1023" s="1248"/>
    </row>
    <row r="1024" spans="1:7">
      <c r="A1024" s="36"/>
      <c r="F1024" s="3"/>
      <c r="G1024" s="1248"/>
    </row>
    <row r="1025" spans="1:7">
      <c r="A1025" s="36"/>
      <c r="F1025" s="3"/>
      <c r="G1025" s="1248"/>
    </row>
    <row r="1026" spans="1:7">
      <c r="A1026" s="36"/>
      <c r="F1026" s="3"/>
      <c r="G1026" s="1248"/>
    </row>
    <row r="1027" spans="1:7">
      <c r="A1027" s="36"/>
      <c r="F1027" s="3"/>
      <c r="G1027" s="1248"/>
    </row>
    <row r="1028" spans="1:7">
      <c r="A1028" s="36"/>
      <c r="F1028" s="3"/>
      <c r="G1028" s="1248"/>
    </row>
    <row r="1029" spans="1:7">
      <c r="A1029" s="36"/>
      <c r="F1029" s="3"/>
      <c r="G1029" s="1248"/>
    </row>
    <row r="1030" spans="1:7">
      <c r="A1030" s="36"/>
      <c r="F1030" s="3"/>
      <c r="G1030" s="1248"/>
    </row>
    <row r="1031" spans="1:7">
      <c r="A1031" s="36"/>
      <c r="F1031" s="3"/>
      <c r="G1031" s="1248"/>
    </row>
    <row r="1032" spans="1:7">
      <c r="A1032" s="36"/>
      <c r="F1032" s="3"/>
      <c r="G1032" s="1248"/>
    </row>
    <row r="1033" spans="1:7">
      <c r="A1033" s="36"/>
      <c r="F1033" s="3"/>
      <c r="G1033" s="1248"/>
    </row>
    <row r="1034" spans="1:7">
      <c r="A1034" s="36"/>
      <c r="F1034" s="3"/>
      <c r="G1034" s="1248"/>
    </row>
    <row r="1035" spans="1:7">
      <c r="A1035" s="36"/>
      <c r="F1035" s="3"/>
      <c r="G1035" s="1248"/>
    </row>
    <row r="1036" spans="1:7">
      <c r="A1036" s="36"/>
      <c r="F1036" s="3"/>
      <c r="G1036" s="1248"/>
    </row>
    <row r="1037" spans="1:7">
      <c r="A1037" s="36"/>
      <c r="F1037" s="3"/>
      <c r="G1037" s="1248"/>
    </row>
    <row r="1038" spans="1:7">
      <c r="A1038" s="36"/>
      <c r="F1038" s="3"/>
      <c r="G1038" s="1248"/>
    </row>
    <row r="1039" spans="1:7">
      <c r="A1039" s="36"/>
      <c r="F1039" s="3"/>
      <c r="G1039" s="1248"/>
    </row>
    <row r="1040" spans="1:7">
      <c r="A1040" s="36"/>
      <c r="F1040" s="3"/>
      <c r="G1040" s="1248"/>
    </row>
    <row r="1041" spans="1:7">
      <c r="A1041" s="36"/>
      <c r="F1041" s="3"/>
      <c r="G1041" s="1248"/>
    </row>
    <row r="1042" spans="1:7">
      <c r="A1042" s="36"/>
      <c r="F1042" s="3"/>
      <c r="G1042" s="1248"/>
    </row>
    <row r="1043" spans="1:7">
      <c r="A1043" s="36"/>
      <c r="F1043" s="3"/>
      <c r="G1043" s="1248"/>
    </row>
    <row r="1044" spans="1:7">
      <c r="A1044" s="36"/>
      <c r="F1044" s="3"/>
      <c r="G1044" s="1248"/>
    </row>
    <row r="1045" spans="1:7">
      <c r="A1045" s="36"/>
      <c r="F1045" s="3"/>
      <c r="G1045" s="1248"/>
    </row>
    <row r="1046" spans="1:7">
      <c r="A1046" s="36"/>
      <c r="F1046" s="3"/>
      <c r="G1046" s="1248"/>
    </row>
    <row r="1047" spans="1:7">
      <c r="A1047" s="36"/>
      <c r="F1047" s="3"/>
      <c r="G1047" s="1248"/>
    </row>
    <row r="1048" spans="1:7">
      <c r="A1048" s="36"/>
      <c r="F1048" s="3"/>
      <c r="G1048" s="1248"/>
    </row>
    <row r="1049" spans="1:7">
      <c r="A1049" s="36"/>
      <c r="F1049" s="3"/>
      <c r="G1049" s="1248"/>
    </row>
    <row r="1050" spans="1:7">
      <c r="A1050" s="36"/>
      <c r="F1050" s="3"/>
      <c r="G1050" s="1248"/>
    </row>
    <row r="1051" spans="1:7">
      <c r="A1051" s="36"/>
      <c r="F1051" s="3"/>
      <c r="G1051" s="1248"/>
    </row>
    <row r="1052" spans="1:7">
      <c r="A1052" s="36"/>
      <c r="F1052" s="3"/>
      <c r="G1052" s="1248"/>
    </row>
    <row r="1053" spans="1:7">
      <c r="A1053" s="36"/>
      <c r="F1053" s="3"/>
      <c r="G1053" s="1248"/>
    </row>
    <row r="1054" spans="1:7">
      <c r="A1054" s="36"/>
      <c r="F1054" s="3"/>
      <c r="G1054" s="1248"/>
    </row>
    <row r="1055" spans="1:7">
      <c r="A1055" s="36"/>
      <c r="F1055" s="3"/>
      <c r="G1055" s="1248"/>
    </row>
    <row r="1056" spans="1:7">
      <c r="A1056" s="36"/>
      <c r="F1056" s="3"/>
      <c r="G1056" s="1248"/>
    </row>
    <row r="1057" spans="1:7">
      <c r="A1057" s="36"/>
      <c r="F1057" s="3"/>
      <c r="G1057" s="1248"/>
    </row>
    <row r="1058" spans="1:7">
      <c r="A1058" s="36"/>
      <c r="F1058" s="3"/>
      <c r="G1058" s="1248"/>
    </row>
    <row r="1059" spans="1:7">
      <c r="A1059" s="36"/>
      <c r="F1059" s="3"/>
      <c r="G1059" s="1248"/>
    </row>
    <row r="1060" spans="1:7">
      <c r="A1060" s="36"/>
      <c r="F1060" s="3"/>
      <c r="G1060" s="1248"/>
    </row>
    <row r="1061" spans="1:7">
      <c r="A1061" s="36"/>
      <c r="F1061" s="3"/>
      <c r="G1061" s="1248"/>
    </row>
    <row r="1062" spans="1:7">
      <c r="A1062" s="36"/>
      <c r="F1062" s="3"/>
      <c r="G1062" s="1248"/>
    </row>
    <row r="1063" spans="1:7">
      <c r="A1063" s="36"/>
      <c r="F1063" s="3"/>
      <c r="G1063" s="1248"/>
    </row>
    <row r="1064" spans="1:7">
      <c r="A1064" s="36"/>
      <c r="F1064" s="3"/>
      <c r="G1064" s="1248"/>
    </row>
    <row r="1065" spans="1:7">
      <c r="A1065" s="36"/>
      <c r="F1065" s="3"/>
      <c r="G1065" s="1248"/>
    </row>
    <row r="1066" spans="1:7">
      <c r="A1066" s="36"/>
      <c r="F1066" s="3"/>
      <c r="G1066" s="1248"/>
    </row>
    <row r="1067" spans="1:7">
      <c r="A1067" s="36"/>
      <c r="F1067" s="3"/>
      <c r="G1067" s="1248"/>
    </row>
    <row r="1068" spans="1:7">
      <c r="A1068" s="36"/>
      <c r="F1068" s="3"/>
      <c r="G1068" s="1248"/>
    </row>
    <row r="1069" spans="1:7">
      <c r="A1069" s="36"/>
      <c r="F1069" s="3"/>
      <c r="G1069" s="1248"/>
    </row>
    <row r="1070" spans="1:7">
      <c r="A1070" s="36"/>
      <c r="F1070" s="3"/>
      <c r="G1070" s="1248"/>
    </row>
    <row r="1071" spans="1:7">
      <c r="A1071" s="36"/>
      <c r="F1071" s="3"/>
      <c r="G1071" s="1248"/>
    </row>
    <row r="1072" spans="1:7">
      <c r="A1072" s="36"/>
      <c r="F1072" s="3"/>
      <c r="G1072" s="1248"/>
    </row>
    <row r="1073" spans="1:7">
      <c r="A1073" s="36"/>
      <c r="F1073" s="3"/>
      <c r="G1073" s="1248"/>
    </row>
    <row r="1074" spans="1:7">
      <c r="A1074" s="36"/>
      <c r="F1074" s="3"/>
      <c r="G1074" s="1248"/>
    </row>
    <row r="1075" spans="1:7">
      <c r="A1075" s="36"/>
      <c r="F1075" s="3"/>
      <c r="G1075" s="1248"/>
    </row>
    <row r="1076" spans="1:7">
      <c r="A1076" s="36"/>
      <c r="F1076" s="3"/>
      <c r="G1076" s="1248"/>
    </row>
    <row r="1077" spans="1:7">
      <c r="A1077" s="36"/>
      <c r="F1077" s="3"/>
      <c r="G1077" s="1248"/>
    </row>
    <row r="1078" spans="1:7">
      <c r="A1078" s="36"/>
      <c r="F1078" s="3"/>
      <c r="G1078" s="1248"/>
    </row>
    <row r="1079" spans="1:7">
      <c r="A1079" s="36"/>
      <c r="F1079" s="3"/>
      <c r="G1079" s="1248"/>
    </row>
    <row r="1080" spans="1:7">
      <c r="A1080" s="36"/>
      <c r="F1080" s="3"/>
      <c r="G1080" s="1248"/>
    </row>
    <row r="1081" spans="1:7">
      <c r="A1081" s="36"/>
      <c r="F1081" s="3"/>
      <c r="G1081" s="1248"/>
    </row>
    <row r="1082" spans="1:7">
      <c r="A1082" s="36"/>
      <c r="F1082" s="3"/>
      <c r="G1082" s="1248"/>
    </row>
    <row r="1083" spans="1:7">
      <c r="A1083" s="36"/>
      <c r="F1083" s="3"/>
      <c r="G1083" s="1248"/>
    </row>
    <row r="1084" spans="1:7">
      <c r="A1084" s="36"/>
      <c r="F1084" s="3"/>
      <c r="G1084" s="1248"/>
    </row>
    <row r="1085" spans="1:7">
      <c r="A1085" s="36"/>
      <c r="F1085" s="3"/>
      <c r="G1085" s="1248"/>
    </row>
    <row r="1086" spans="1:7">
      <c r="A1086" s="36"/>
      <c r="F1086" s="3"/>
      <c r="G1086" s="1248"/>
    </row>
    <row r="1087" spans="1:7">
      <c r="A1087" s="36"/>
      <c r="F1087" s="3"/>
      <c r="G1087" s="1248"/>
    </row>
    <row r="1088" spans="1:7">
      <c r="A1088" s="36"/>
      <c r="F1088" s="3"/>
      <c r="G1088" s="1248"/>
    </row>
    <row r="1089" spans="1:7">
      <c r="A1089" s="36"/>
      <c r="F1089" s="3"/>
      <c r="G1089" s="1248"/>
    </row>
    <row r="1090" spans="1:7">
      <c r="A1090" s="36"/>
      <c r="F1090" s="3"/>
      <c r="G1090" s="1248"/>
    </row>
    <row r="1091" spans="1:7">
      <c r="A1091" s="36"/>
      <c r="F1091" s="3"/>
      <c r="G1091" s="1248"/>
    </row>
    <row r="1092" spans="1:7">
      <c r="A1092" s="36"/>
      <c r="F1092" s="3"/>
      <c r="G1092" s="1248"/>
    </row>
    <row r="1093" spans="1:7">
      <c r="A1093" s="36"/>
      <c r="F1093" s="3"/>
      <c r="G1093" s="1248"/>
    </row>
    <row r="1094" spans="1:7">
      <c r="A1094" s="36"/>
      <c r="F1094" s="3"/>
      <c r="G1094" s="1248"/>
    </row>
    <row r="1095" spans="1:7">
      <c r="A1095" s="36"/>
      <c r="F1095" s="3"/>
      <c r="G1095" s="1248"/>
    </row>
    <row r="1096" spans="1:7">
      <c r="A1096" s="36"/>
      <c r="F1096" s="3"/>
      <c r="G1096" s="1248"/>
    </row>
    <row r="1097" spans="1:7">
      <c r="A1097" s="36"/>
      <c r="F1097" s="3"/>
      <c r="G1097" s="1248"/>
    </row>
    <row r="1098" spans="1:7">
      <c r="A1098" s="36"/>
      <c r="F1098" s="3"/>
      <c r="G1098" s="1248"/>
    </row>
    <row r="1099" spans="1:7">
      <c r="A1099" s="36"/>
      <c r="F1099" s="3"/>
      <c r="G1099" s="1248"/>
    </row>
    <row r="1100" spans="1:7">
      <c r="A1100" s="36"/>
      <c r="F1100" s="3"/>
      <c r="G1100" s="1248"/>
    </row>
    <row r="1101" spans="1:7">
      <c r="A1101" s="36"/>
      <c r="F1101" s="3"/>
      <c r="G1101" s="1248"/>
    </row>
    <row r="1102" spans="1:7">
      <c r="A1102" s="36"/>
      <c r="F1102" s="3"/>
      <c r="G1102" s="1248"/>
    </row>
    <row r="1103" spans="1:7">
      <c r="A1103" s="36"/>
      <c r="F1103" s="3"/>
      <c r="G1103" s="1248"/>
    </row>
    <row r="1104" spans="1:7">
      <c r="A1104" s="36"/>
      <c r="F1104" s="3"/>
      <c r="G1104" s="1248"/>
    </row>
    <row r="1105" spans="1:7">
      <c r="A1105" s="36"/>
      <c r="F1105" s="3"/>
      <c r="G1105" s="1248"/>
    </row>
    <row r="1106" spans="1:7">
      <c r="A1106" s="36"/>
      <c r="F1106" s="3"/>
      <c r="G1106" s="1248"/>
    </row>
    <row r="1107" spans="1:7">
      <c r="A1107" s="36"/>
      <c r="F1107" s="3"/>
      <c r="G1107" s="1248"/>
    </row>
    <row r="1108" spans="1:7">
      <c r="A1108" s="36"/>
      <c r="F1108" s="3"/>
      <c r="G1108" s="1248"/>
    </row>
    <row r="1109" spans="1:7">
      <c r="A1109" s="36"/>
      <c r="F1109" s="3"/>
      <c r="G1109" s="1248"/>
    </row>
    <row r="1110" spans="1:7">
      <c r="A1110" s="36"/>
      <c r="F1110" s="3"/>
      <c r="G1110" s="1248"/>
    </row>
    <row r="1111" spans="1:7">
      <c r="A1111" s="36"/>
      <c r="F1111" s="3"/>
      <c r="G1111" s="1248"/>
    </row>
    <row r="1112" spans="1:7">
      <c r="A1112" s="36"/>
      <c r="F1112" s="3"/>
      <c r="G1112" s="1248"/>
    </row>
    <row r="1113" spans="1:7">
      <c r="A1113" s="36"/>
      <c r="F1113" s="3"/>
      <c r="G1113" s="1248"/>
    </row>
    <row r="1114" spans="1:7">
      <c r="A1114" s="36"/>
      <c r="F1114" s="3"/>
      <c r="G1114" s="1248"/>
    </row>
    <row r="1115" spans="1:7">
      <c r="A1115" s="36"/>
      <c r="F1115" s="3"/>
      <c r="G1115" s="1248"/>
    </row>
    <row r="1116" spans="1:7">
      <c r="A1116" s="36"/>
      <c r="F1116" s="3"/>
      <c r="G1116" s="1248"/>
    </row>
    <row r="1117" spans="1:7">
      <c r="A1117" s="36"/>
      <c r="F1117" s="3"/>
      <c r="G1117" s="1248"/>
    </row>
    <row r="1118" spans="1:7">
      <c r="A1118" s="36"/>
      <c r="F1118" s="3"/>
      <c r="G1118" s="1248"/>
    </row>
    <row r="1119" spans="1:7">
      <c r="A1119" s="36"/>
      <c r="F1119" s="3"/>
      <c r="G1119" s="1248"/>
    </row>
    <row r="1120" spans="1:7">
      <c r="A1120" s="36"/>
      <c r="F1120" s="3"/>
      <c r="G1120" s="1248"/>
    </row>
    <row r="1121" spans="1:7">
      <c r="A1121" s="36"/>
      <c r="F1121" s="3"/>
      <c r="G1121" s="1248"/>
    </row>
    <row r="1122" spans="1:7">
      <c r="A1122" s="36"/>
      <c r="F1122" s="3"/>
      <c r="G1122" s="1248"/>
    </row>
    <row r="1123" spans="1:7">
      <c r="A1123" s="36"/>
      <c r="F1123" s="3"/>
      <c r="G1123" s="1248"/>
    </row>
    <row r="1124" spans="1:7">
      <c r="A1124" s="36"/>
      <c r="F1124" s="3"/>
      <c r="G1124" s="1248"/>
    </row>
    <row r="1125" spans="1:7">
      <c r="A1125" s="36"/>
      <c r="F1125" s="3"/>
      <c r="G1125" s="1248"/>
    </row>
    <row r="1126" spans="1:7">
      <c r="A1126" s="36"/>
      <c r="F1126" s="3"/>
      <c r="G1126" s="1248"/>
    </row>
    <row r="1127" spans="1:7">
      <c r="A1127" s="36"/>
      <c r="F1127" s="3"/>
      <c r="G1127" s="1248"/>
    </row>
    <row r="1128" spans="1:7">
      <c r="A1128" s="36"/>
      <c r="F1128" s="3"/>
      <c r="G1128" s="1248"/>
    </row>
    <row r="1129" spans="1:7">
      <c r="A1129" s="36"/>
      <c r="F1129" s="3"/>
      <c r="G1129" s="1248"/>
    </row>
    <row r="1130" spans="1:7">
      <c r="A1130" s="36"/>
      <c r="F1130" s="3"/>
      <c r="G1130" s="1248"/>
    </row>
    <row r="1131" spans="1:7">
      <c r="A1131" s="36"/>
      <c r="F1131" s="3"/>
      <c r="G1131" s="1248"/>
    </row>
    <row r="1132" spans="1:7">
      <c r="A1132" s="36"/>
      <c r="F1132" s="3"/>
      <c r="G1132" s="1248"/>
    </row>
    <row r="1133" spans="1:7">
      <c r="A1133" s="36"/>
      <c r="F1133" s="3"/>
      <c r="G1133" s="1248"/>
    </row>
    <row r="1134" spans="1:7">
      <c r="A1134" s="36"/>
      <c r="F1134" s="3"/>
      <c r="G1134" s="1248"/>
    </row>
    <row r="1135" spans="1:7">
      <c r="A1135" s="36"/>
      <c r="F1135" s="3"/>
      <c r="G1135" s="1248"/>
    </row>
    <row r="1136" spans="1:7">
      <c r="A1136" s="36"/>
      <c r="F1136" s="3"/>
      <c r="G1136" s="1248"/>
    </row>
    <row r="1137" spans="1:7">
      <c r="A1137" s="36"/>
      <c r="F1137" s="3"/>
      <c r="G1137" s="1248"/>
    </row>
    <row r="1138" spans="1:7">
      <c r="A1138" s="36"/>
      <c r="F1138" s="3"/>
      <c r="G1138" s="1248"/>
    </row>
    <row r="1139" spans="1:7">
      <c r="A1139" s="36"/>
      <c r="F1139" s="3"/>
      <c r="G1139" s="1248"/>
    </row>
    <row r="1140" spans="1:7">
      <c r="A1140" s="36"/>
      <c r="F1140" s="3"/>
      <c r="G1140" s="1248"/>
    </row>
    <row r="1141" spans="1:7">
      <c r="A1141" s="36"/>
      <c r="F1141" s="3"/>
      <c r="G1141" s="1248"/>
    </row>
    <row r="1142" spans="1:7">
      <c r="A1142" s="36"/>
      <c r="F1142" s="3"/>
      <c r="G1142" s="1248"/>
    </row>
    <row r="1143" spans="1:7">
      <c r="A1143" s="36"/>
      <c r="F1143" s="3"/>
      <c r="G1143" s="1248"/>
    </row>
    <row r="1144" spans="1:7">
      <c r="A1144" s="36"/>
      <c r="F1144" s="3"/>
      <c r="G1144" s="1248"/>
    </row>
    <row r="1145" spans="1:7">
      <c r="A1145" s="36"/>
      <c r="F1145" s="3"/>
      <c r="G1145" s="1248"/>
    </row>
    <row r="1146" spans="1:7">
      <c r="A1146" s="36"/>
      <c r="F1146" s="3"/>
      <c r="G1146" s="1248"/>
    </row>
    <row r="1147" spans="1:7">
      <c r="A1147" s="36"/>
      <c r="F1147" s="3"/>
      <c r="G1147" s="1248"/>
    </row>
    <row r="1148" spans="1:7">
      <c r="A1148" s="36"/>
      <c r="F1148" s="3"/>
      <c r="G1148" s="1248"/>
    </row>
    <row r="1149" spans="1:7">
      <c r="A1149" s="36"/>
      <c r="F1149" s="3"/>
      <c r="G1149" s="1248"/>
    </row>
    <row r="1150" spans="1:7">
      <c r="A1150" s="36"/>
      <c r="F1150" s="3"/>
      <c r="G1150" s="1248"/>
    </row>
    <row r="1151" spans="1:7">
      <c r="A1151" s="36"/>
      <c r="F1151" s="3"/>
      <c r="G1151" s="1248"/>
    </row>
    <row r="1152" spans="1:7">
      <c r="A1152" s="36"/>
      <c r="F1152" s="3"/>
      <c r="G1152" s="1248"/>
    </row>
    <row r="1153" spans="1:7">
      <c r="A1153" s="36"/>
      <c r="F1153" s="3"/>
      <c r="G1153" s="1248"/>
    </row>
    <row r="1154" spans="1:7">
      <c r="A1154" s="36"/>
      <c r="F1154" s="3"/>
      <c r="G1154" s="1248"/>
    </row>
    <row r="1155" spans="1:7">
      <c r="A1155" s="36"/>
      <c r="F1155" s="3"/>
      <c r="G1155" s="1248"/>
    </row>
    <row r="1156" spans="1:7">
      <c r="A1156" s="36"/>
      <c r="F1156" s="3"/>
      <c r="G1156" s="1248"/>
    </row>
    <row r="1157" spans="1:7">
      <c r="A1157" s="36"/>
      <c r="F1157" s="3"/>
      <c r="G1157" s="1248"/>
    </row>
    <row r="1158" spans="1:7">
      <c r="A1158" s="36"/>
      <c r="F1158" s="3"/>
      <c r="G1158" s="1248"/>
    </row>
    <row r="1159" spans="1:7">
      <c r="A1159" s="36"/>
      <c r="F1159" s="3"/>
      <c r="G1159" s="1248"/>
    </row>
    <row r="1160" spans="1:7">
      <c r="A1160" s="36"/>
      <c r="F1160" s="3"/>
      <c r="G1160" s="1248"/>
    </row>
    <row r="1161" spans="1:7">
      <c r="A1161" s="36"/>
      <c r="F1161" s="3"/>
      <c r="G1161" s="1248"/>
    </row>
    <row r="1162" spans="1:7">
      <c r="A1162" s="36"/>
      <c r="F1162" s="3"/>
      <c r="G1162" s="1248"/>
    </row>
    <row r="1163" spans="1:7">
      <c r="A1163" s="36"/>
      <c r="F1163" s="3"/>
      <c r="G1163" s="1248"/>
    </row>
    <row r="1164" spans="1:7">
      <c r="A1164" s="36"/>
      <c r="F1164" s="3"/>
      <c r="G1164" s="1248"/>
    </row>
    <row r="1165" spans="1:7">
      <c r="A1165" s="36"/>
      <c r="F1165" s="3"/>
      <c r="G1165" s="1248"/>
    </row>
    <row r="1166" spans="1:7">
      <c r="A1166" s="36"/>
      <c r="F1166" s="3"/>
      <c r="G1166" s="1248"/>
    </row>
    <row r="1167" spans="1:7">
      <c r="A1167" s="36"/>
      <c r="F1167" s="3"/>
      <c r="G1167" s="1248"/>
    </row>
    <row r="1168" spans="1:7">
      <c r="A1168" s="36"/>
      <c r="F1168" s="3"/>
      <c r="G1168" s="1248"/>
    </row>
    <row r="1169" spans="1:7">
      <c r="A1169" s="36"/>
      <c r="F1169" s="3"/>
      <c r="G1169" s="1248"/>
    </row>
    <row r="1170" spans="1:7">
      <c r="A1170" s="36"/>
      <c r="F1170" s="3"/>
      <c r="G1170" s="1248"/>
    </row>
    <row r="1171" spans="1:7">
      <c r="A1171" s="36"/>
      <c r="F1171" s="3"/>
      <c r="G1171" s="1248"/>
    </row>
    <row r="1172" spans="1:7">
      <c r="A1172" s="36"/>
      <c r="F1172" s="3"/>
      <c r="G1172" s="1248"/>
    </row>
    <row r="1173" spans="1:7">
      <c r="A1173" s="36"/>
      <c r="F1173" s="3"/>
      <c r="G1173" s="1248"/>
    </row>
    <row r="1174" spans="1:7">
      <c r="A1174" s="36"/>
      <c r="F1174" s="3"/>
      <c r="G1174" s="1248"/>
    </row>
    <row r="1175" spans="1:7">
      <c r="A1175" s="36"/>
      <c r="F1175" s="3"/>
      <c r="G1175" s="1248"/>
    </row>
    <row r="1176" spans="1:7">
      <c r="A1176" s="36"/>
      <c r="F1176" s="3"/>
      <c r="G1176" s="1248"/>
    </row>
    <row r="1177" spans="1:7">
      <c r="A1177" s="36"/>
      <c r="F1177" s="3"/>
      <c r="G1177" s="1248"/>
    </row>
    <row r="1178" spans="1:7">
      <c r="A1178" s="36"/>
      <c r="F1178" s="3"/>
      <c r="G1178" s="1248"/>
    </row>
    <row r="1179" spans="1:7">
      <c r="A1179" s="36"/>
      <c r="F1179" s="3"/>
      <c r="G1179" s="1248"/>
    </row>
    <row r="1180" spans="1:7">
      <c r="A1180" s="36"/>
      <c r="F1180" s="3"/>
      <c r="G1180" s="1248"/>
    </row>
    <row r="1181" spans="1:7">
      <c r="A1181" s="36"/>
      <c r="F1181" s="3"/>
      <c r="G1181" s="1248"/>
    </row>
    <row r="1182" spans="1:7">
      <c r="A1182" s="36"/>
      <c r="F1182" s="3"/>
      <c r="G1182" s="1248"/>
    </row>
    <row r="1183" spans="1:7">
      <c r="A1183" s="36"/>
      <c r="F1183" s="3"/>
      <c r="G1183" s="1248"/>
    </row>
    <row r="1184" spans="1:7">
      <c r="A1184" s="36"/>
      <c r="F1184" s="3"/>
      <c r="G1184" s="1248"/>
    </row>
    <row r="1185" spans="1:7">
      <c r="A1185" s="36"/>
      <c r="F1185" s="3"/>
      <c r="G1185" s="1248"/>
    </row>
    <row r="1186" spans="1:7">
      <c r="A1186" s="36"/>
      <c r="F1186" s="3"/>
      <c r="G1186" s="1248"/>
    </row>
    <row r="1187" spans="1:7">
      <c r="A1187" s="36"/>
      <c r="F1187" s="3"/>
      <c r="G1187" s="1248"/>
    </row>
    <row r="1188" spans="1:7">
      <c r="A1188" s="36"/>
      <c r="F1188" s="3"/>
      <c r="G1188" s="1248"/>
    </row>
    <row r="1189" spans="1:7">
      <c r="A1189" s="36"/>
      <c r="F1189" s="3"/>
      <c r="G1189" s="1248"/>
    </row>
    <row r="1190" spans="1:7">
      <c r="A1190" s="36"/>
      <c r="F1190" s="3"/>
      <c r="G1190" s="1248"/>
    </row>
    <row r="1191" spans="1:7">
      <c r="A1191" s="36"/>
      <c r="F1191" s="3"/>
      <c r="G1191" s="1248"/>
    </row>
    <row r="1192" spans="1:7">
      <c r="A1192" s="36"/>
      <c r="F1192" s="3"/>
      <c r="G1192" s="1248"/>
    </row>
    <row r="1193" spans="1:7">
      <c r="A1193" s="36"/>
      <c r="F1193" s="3"/>
      <c r="G1193" s="1248"/>
    </row>
    <row r="1194" spans="1:7">
      <c r="A1194" s="36"/>
      <c r="F1194" s="3"/>
      <c r="G1194" s="1248"/>
    </row>
    <row r="1195" spans="1:7">
      <c r="A1195" s="36"/>
      <c r="F1195" s="3"/>
      <c r="G1195" s="1248"/>
    </row>
    <row r="1196" spans="1:7">
      <c r="A1196" s="36"/>
      <c r="F1196" s="3"/>
      <c r="G1196" s="1248"/>
    </row>
    <row r="1197" spans="1:7">
      <c r="A1197" s="36"/>
      <c r="F1197" s="3"/>
      <c r="G1197" s="1248"/>
    </row>
    <row r="1198" spans="1:7">
      <c r="A1198" s="36"/>
      <c r="F1198" s="3"/>
      <c r="G1198" s="1248"/>
    </row>
    <row r="1199" spans="1:7">
      <c r="A1199" s="36"/>
      <c r="F1199" s="3"/>
      <c r="G1199" s="1248"/>
    </row>
    <row r="1200" spans="1:7">
      <c r="A1200" s="36"/>
      <c r="F1200" s="3"/>
      <c r="G1200" s="1248"/>
    </row>
    <row r="1201" spans="1:7">
      <c r="A1201" s="36"/>
      <c r="F1201" s="3"/>
      <c r="G1201" s="1248"/>
    </row>
    <row r="1202" spans="1:7">
      <c r="A1202" s="36"/>
      <c r="F1202" s="3"/>
      <c r="G1202" s="1248"/>
    </row>
    <row r="1203" spans="1:7">
      <c r="A1203" s="36"/>
      <c r="F1203" s="3"/>
      <c r="G1203" s="1248"/>
    </row>
    <row r="1204" spans="1:7">
      <c r="A1204" s="36"/>
      <c r="F1204" s="3"/>
      <c r="G1204" s="1248"/>
    </row>
    <row r="1205" spans="1:7">
      <c r="A1205" s="36"/>
      <c r="F1205" s="3"/>
      <c r="G1205" s="1248"/>
    </row>
    <row r="1206" spans="1:7">
      <c r="A1206" s="36"/>
      <c r="F1206" s="3"/>
      <c r="G1206" s="1248"/>
    </row>
    <row r="1207" spans="1:7">
      <c r="A1207" s="36"/>
      <c r="F1207" s="3"/>
      <c r="G1207" s="1248"/>
    </row>
    <row r="1208" spans="1:7">
      <c r="A1208" s="36"/>
      <c r="F1208" s="3"/>
      <c r="G1208" s="1248"/>
    </row>
    <row r="1209" spans="1:7">
      <c r="A1209" s="36"/>
      <c r="F1209" s="3"/>
      <c r="G1209" s="1248"/>
    </row>
    <row r="1210" spans="1:7">
      <c r="A1210" s="36"/>
      <c r="F1210" s="3"/>
      <c r="G1210" s="1248"/>
    </row>
    <row r="1211" spans="1:7">
      <c r="A1211" s="36"/>
      <c r="F1211" s="3"/>
      <c r="G1211" s="1248"/>
    </row>
    <row r="1212" spans="1:7">
      <c r="A1212" s="36"/>
      <c r="F1212" s="3"/>
      <c r="G1212" s="1248"/>
    </row>
    <row r="1213" spans="1:7">
      <c r="A1213" s="36"/>
      <c r="F1213" s="3"/>
      <c r="G1213" s="1248"/>
    </row>
    <row r="1214" spans="1:7">
      <c r="A1214" s="36"/>
      <c r="F1214" s="3"/>
      <c r="G1214" s="1248"/>
    </row>
    <row r="1215" spans="1:7">
      <c r="A1215" s="36"/>
      <c r="F1215" s="3"/>
      <c r="G1215" s="1248"/>
    </row>
    <row r="1216" spans="1:7">
      <c r="A1216" s="36"/>
      <c r="F1216" s="3"/>
      <c r="G1216" s="1248"/>
    </row>
    <row r="1217" spans="1:7">
      <c r="A1217" s="36"/>
      <c r="F1217" s="3"/>
      <c r="G1217" s="1248"/>
    </row>
    <row r="1218" spans="1:7">
      <c r="A1218" s="36"/>
      <c r="F1218" s="3"/>
      <c r="G1218" s="1248"/>
    </row>
    <row r="1219" spans="1:7">
      <c r="A1219" s="36"/>
      <c r="F1219" s="3"/>
      <c r="G1219" s="1248"/>
    </row>
    <row r="1220" spans="1:7">
      <c r="A1220" s="36"/>
      <c r="F1220" s="3"/>
      <c r="G1220" s="1248"/>
    </row>
    <row r="1221" spans="1:7">
      <c r="A1221" s="36"/>
      <c r="F1221" s="3"/>
      <c r="G1221" s="1248"/>
    </row>
    <row r="1222" spans="1:7">
      <c r="A1222" s="36"/>
      <c r="F1222" s="3"/>
      <c r="G1222" s="1248"/>
    </row>
    <row r="1223" spans="1:7">
      <c r="A1223" s="36"/>
      <c r="F1223" s="3"/>
      <c r="G1223" s="1248"/>
    </row>
    <row r="1224" spans="1:7">
      <c r="A1224" s="36"/>
      <c r="F1224" s="3"/>
      <c r="G1224" s="1248"/>
    </row>
    <row r="1225" spans="1:7">
      <c r="A1225" s="36"/>
      <c r="F1225" s="3"/>
      <c r="G1225" s="1248"/>
    </row>
    <row r="1226" spans="1:7">
      <c r="A1226" s="36"/>
      <c r="F1226" s="3"/>
      <c r="G1226" s="1248"/>
    </row>
    <row r="1227" spans="1:7">
      <c r="A1227" s="36"/>
      <c r="F1227" s="3"/>
      <c r="G1227" s="1248"/>
    </row>
    <row r="1228" spans="1:7">
      <c r="A1228" s="36"/>
      <c r="F1228" s="3"/>
      <c r="G1228" s="1248"/>
    </row>
    <row r="1229" spans="1:7">
      <c r="A1229" s="36"/>
      <c r="F1229" s="3"/>
      <c r="G1229" s="1248"/>
    </row>
    <row r="1230" spans="1:7">
      <c r="A1230" s="36"/>
      <c r="F1230" s="3"/>
      <c r="G1230" s="1248"/>
    </row>
    <row r="1231" spans="1:7">
      <c r="A1231" s="36"/>
      <c r="F1231" s="3"/>
      <c r="G1231" s="1248"/>
    </row>
    <row r="1232" spans="1:7">
      <c r="A1232" s="36"/>
      <c r="F1232" s="3"/>
      <c r="G1232" s="1248"/>
    </row>
    <row r="1233" spans="1:7">
      <c r="A1233" s="36"/>
      <c r="F1233" s="3"/>
      <c r="G1233" s="1248"/>
    </row>
    <row r="1234" spans="1:7">
      <c r="A1234" s="36"/>
      <c r="F1234" s="3"/>
      <c r="G1234" s="1248"/>
    </row>
    <row r="1235" spans="1:7">
      <c r="A1235" s="36"/>
      <c r="F1235" s="3"/>
      <c r="G1235" s="1248"/>
    </row>
    <row r="1236" spans="1:7">
      <c r="A1236" s="36"/>
      <c r="F1236" s="3"/>
      <c r="G1236" s="1248"/>
    </row>
    <row r="1237" spans="1:7">
      <c r="A1237" s="36"/>
      <c r="F1237" s="3"/>
      <c r="G1237" s="1248"/>
    </row>
    <row r="1238" spans="1:7">
      <c r="A1238" s="36"/>
      <c r="F1238" s="3"/>
      <c r="G1238" s="1248"/>
    </row>
    <row r="1239" spans="1:7">
      <c r="A1239" s="36"/>
      <c r="F1239" s="3"/>
      <c r="G1239" s="1248"/>
    </row>
    <row r="1240" spans="1:7">
      <c r="A1240" s="36"/>
      <c r="F1240" s="3"/>
      <c r="G1240" s="1248"/>
    </row>
    <row r="1241" spans="1:7">
      <c r="A1241" s="36"/>
      <c r="F1241" s="3"/>
      <c r="G1241" s="1248"/>
    </row>
    <row r="1242" spans="1:7">
      <c r="A1242" s="36"/>
      <c r="F1242" s="3"/>
      <c r="G1242" s="1248"/>
    </row>
    <row r="1243" spans="1:7">
      <c r="A1243" s="36"/>
      <c r="F1243" s="3"/>
      <c r="G1243" s="1248"/>
    </row>
    <row r="1244" spans="1:7">
      <c r="A1244" s="36"/>
      <c r="F1244" s="3"/>
      <c r="G1244" s="1248"/>
    </row>
    <row r="1245" spans="1:7">
      <c r="A1245" s="36"/>
      <c r="F1245" s="3"/>
      <c r="G1245" s="1248"/>
    </row>
    <row r="1246" spans="1:7">
      <c r="A1246" s="36"/>
      <c r="F1246" s="3"/>
      <c r="G1246" s="1248"/>
    </row>
    <row r="1247" spans="1:7">
      <c r="A1247" s="36"/>
      <c r="F1247" s="3"/>
      <c r="G1247" s="1248"/>
    </row>
    <row r="1248" spans="1:7">
      <c r="A1248" s="36"/>
      <c r="F1248" s="3"/>
      <c r="G1248" s="1248"/>
    </row>
    <row r="1249" spans="1:7">
      <c r="A1249" s="36"/>
      <c r="F1249" s="3"/>
      <c r="G1249" s="1248"/>
    </row>
    <row r="1250" spans="1:7">
      <c r="A1250" s="36"/>
      <c r="F1250" s="3"/>
      <c r="G1250" s="1248"/>
    </row>
    <row r="1251" spans="1:7">
      <c r="A1251" s="36"/>
      <c r="F1251" s="3"/>
      <c r="G1251" s="1248"/>
    </row>
    <row r="1252" spans="1:7">
      <c r="A1252" s="36"/>
      <c r="F1252" s="3"/>
      <c r="G1252" s="1248"/>
    </row>
    <row r="1253" spans="1:7">
      <c r="A1253" s="36"/>
      <c r="F1253" s="3"/>
      <c r="G1253" s="1248"/>
    </row>
    <row r="1254" spans="1:7">
      <c r="A1254" s="36"/>
      <c r="F1254" s="3"/>
      <c r="G1254" s="1248"/>
    </row>
    <row r="1255" spans="1:7">
      <c r="A1255" s="36"/>
      <c r="F1255" s="3"/>
      <c r="G1255" s="1248"/>
    </row>
    <row r="1256" spans="1:7">
      <c r="A1256" s="36"/>
      <c r="F1256" s="3"/>
      <c r="G1256" s="1248"/>
    </row>
    <row r="1257" spans="1:7">
      <c r="A1257" s="36"/>
      <c r="F1257" s="3"/>
      <c r="G1257" s="1248"/>
    </row>
    <row r="1258" spans="1:7">
      <c r="A1258" s="36"/>
      <c r="F1258" s="3"/>
      <c r="G1258" s="1248"/>
    </row>
    <row r="1259" spans="1:7">
      <c r="A1259" s="36"/>
      <c r="F1259" s="3"/>
      <c r="G1259" s="1248"/>
    </row>
    <row r="1260" spans="1:7">
      <c r="A1260" s="36"/>
      <c r="F1260" s="3"/>
      <c r="G1260" s="1248"/>
    </row>
    <row r="1261" spans="1:7">
      <c r="A1261" s="36"/>
      <c r="F1261" s="3"/>
      <c r="G1261" s="1248"/>
    </row>
    <row r="1262" spans="1:7">
      <c r="A1262" s="36"/>
      <c r="F1262" s="3"/>
      <c r="G1262" s="1248"/>
    </row>
    <row r="1263" spans="1:7">
      <c r="A1263" s="36"/>
      <c r="F1263" s="3"/>
      <c r="G1263" s="1248"/>
    </row>
    <row r="1264" spans="1:7">
      <c r="A1264" s="36"/>
      <c r="F1264" s="3"/>
      <c r="G1264" s="1248"/>
    </row>
    <row r="1265" spans="1:7">
      <c r="A1265" s="36"/>
      <c r="F1265" s="3"/>
      <c r="G1265" s="1248"/>
    </row>
    <row r="1266" spans="1:7">
      <c r="A1266" s="36"/>
      <c r="F1266" s="3"/>
      <c r="G1266" s="1248"/>
    </row>
    <row r="1267" spans="1:7">
      <c r="A1267" s="36"/>
      <c r="F1267" s="3"/>
      <c r="G1267" s="1248"/>
    </row>
    <row r="1268" spans="1:7">
      <c r="A1268" s="36"/>
      <c r="F1268" s="3"/>
      <c r="G1268" s="1248"/>
    </row>
    <row r="1269" spans="1:7">
      <c r="A1269" s="36"/>
      <c r="F1269" s="3"/>
      <c r="G1269" s="1248"/>
    </row>
    <row r="1270" spans="1:7">
      <c r="A1270" s="36"/>
      <c r="F1270" s="3"/>
      <c r="G1270" s="1248"/>
    </row>
    <row r="1271" spans="1:7">
      <c r="A1271" s="36"/>
      <c r="F1271" s="3"/>
      <c r="G1271" s="1248"/>
    </row>
    <row r="1272" spans="1:7">
      <c r="A1272" s="36"/>
      <c r="F1272" s="3"/>
      <c r="G1272" s="1248"/>
    </row>
    <row r="1273" spans="1:7">
      <c r="A1273" s="36"/>
      <c r="F1273" s="3"/>
      <c r="G1273" s="1248"/>
    </row>
    <row r="1274" spans="1:7">
      <c r="A1274" s="36"/>
      <c r="F1274" s="3"/>
      <c r="G1274" s="1248"/>
    </row>
    <row r="1275" spans="1:7">
      <c r="A1275" s="36"/>
      <c r="F1275" s="3"/>
      <c r="G1275" s="1248"/>
    </row>
    <row r="1276" spans="1:7">
      <c r="A1276" s="36"/>
      <c r="F1276" s="3"/>
      <c r="G1276" s="1248"/>
    </row>
    <row r="1277" spans="1:7">
      <c r="A1277" s="36"/>
      <c r="F1277" s="3"/>
      <c r="G1277" s="1248"/>
    </row>
    <row r="1278" spans="1:7">
      <c r="A1278" s="36"/>
      <c r="F1278" s="3"/>
      <c r="G1278" s="1248"/>
    </row>
    <row r="1279" spans="1:7">
      <c r="A1279" s="36"/>
      <c r="F1279" s="3"/>
      <c r="G1279" s="1248"/>
    </row>
    <row r="1280" spans="1:7">
      <c r="A1280" s="36"/>
      <c r="F1280" s="3"/>
      <c r="G1280" s="1248"/>
    </row>
    <row r="1281" spans="1:7">
      <c r="A1281" s="36"/>
      <c r="F1281" s="3"/>
      <c r="G1281" s="1248"/>
    </row>
    <row r="1282" spans="1:7">
      <c r="A1282" s="36"/>
      <c r="F1282" s="3"/>
      <c r="G1282" s="1248"/>
    </row>
    <row r="1283" spans="1:7">
      <c r="A1283" s="36"/>
      <c r="F1283" s="3"/>
      <c r="G1283" s="1248"/>
    </row>
    <row r="1284" spans="1:7">
      <c r="A1284" s="36"/>
      <c r="F1284" s="3"/>
      <c r="G1284" s="1248"/>
    </row>
    <row r="1285" spans="1:7">
      <c r="A1285" s="36"/>
      <c r="F1285" s="3"/>
      <c r="G1285" s="1248"/>
    </row>
    <row r="1286" spans="1:7">
      <c r="A1286" s="36"/>
      <c r="F1286" s="3"/>
      <c r="G1286" s="1248"/>
    </row>
    <row r="1287" spans="1:7">
      <c r="A1287" s="36"/>
      <c r="F1287" s="3"/>
      <c r="G1287" s="1248"/>
    </row>
    <row r="1288" spans="1:7">
      <c r="A1288" s="36"/>
      <c r="F1288" s="3"/>
      <c r="G1288" s="1248"/>
    </row>
    <row r="1289" spans="1:7">
      <c r="A1289" s="36"/>
      <c r="F1289" s="3"/>
      <c r="G1289" s="1248"/>
    </row>
    <row r="1290" spans="1:7">
      <c r="A1290" s="36"/>
      <c r="F1290" s="3"/>
      <c r="G1290" s="1248"/>
    </row>
    <row r="1291" spans="1:7">
      <c r="A1291" s="36"/>
      <c r="F1291" s="3"/>
      <c r="G1291" s="1248"/>
    </row>
    <row r="1292" spans="1:7">
      <c r="A1292" s="36"/>
      <c r="F1292" s="3"/>
      <c r="G1292" s="1248"/>
    </row>
    <row r="1293" spans="1:7">
      <c r="A1293" s="36"/>
      <c r="F1293" s="3"/>
      <c r="G1293" s="1248"/>
    </row>
    <row r="1294" spans="1:7">
      <c r="A1294" s="36"/>
      <c r="F1294" s="3"/>
      <c r="G1294" s="1248"/>
    </row>
    <row r="1295" spans="1:7">
      <c r="A1295" s="36"/>
      <c r="F1295" s="3"/>
      <c r="G1295" s="1248"/>
    </row>
    <row r="1296" spans="1:7">
      <c r="A1296" s="36"/>
      <c r="F1296" s="3"/>
      <c r="G1296" s="1248"/>
    </row>
    <row r="1297" spans="1:7">
      <c r="A1297" s="36"/>
      <c r="F1297" s="3"/>
      <c r="G1297" s="1248"/>
    </row>
    <row r="1298" spans="1:7">
      <c r="A1298" s="36"/>
      <c r="F1298" s="3"/>
      <c r="G1298" s="1248"/>
    </row>
    <row r="1299" spans="1:7">
      <c r="A1299" s="36"/>
      <c r="F1299" s="3"/>
      <c r="G1299" s="1248"/>
    </row>
    <row r="1300" spans="1:7">
      <c r="A1300" s="36"/>
      <c r="F1300" s="3"/>
      <c r="G1300" s="1248"/>
    </row>
    <row r="1301" spans="1:7">
      <c r="A1301" s="36"/>
      <c r="F1301" s="3"/>
      <c r="G1301" s="1248"/>
    </row>
    <row r="1302" spans="1:7">
      <c r="A1302" s="36"/>
      <c r="F1302" s="3"/>
      <c r="G1302" s="1248"/>
    </row>
    <row r="1303" spans="1:7">
      <c r="A1303" s="36"/>
      <c r="F1303" s="3"/>
      <c r="G1303" s="1248"/>
    </row>
    <row r="1304" spans="1:7">
      <c r="A1304" s="36"/>
      <c r="F1304" s="3"/>
      <c r="G1304" s="1248"/>
    </row>
    <row r="1305" spans="1:7">
      <c r="A1305" s="36"/>
      <c r="F1305" s="3"/>
      <c r="G1305" s="1248"/>
    </row>
    <row r="1306" spans="1:7">
      <c r="A1306" s="36"/>
      <c r="F1306" s="3"/>
      <c r="G1306" s="1248"/>
    </row>
    <row r="1307" spans="1:7">
      <c r="A1307" s="36"/>
      <c r="F1307" s="3"/>
      <c r="G1307" s="1248"/>
    </row>
    <row r="1308" spans="1:7">
      <c r="A1308" s="36"/>
      <c r="F1308" s="3"/>
      <c r="G1308" s="1248"/>
    </row>
    <row r="1309" spans="1:7">
      <c r="A1309" s="36"/>
      <c r="F1309" s="3"/>
      <c r="G1309" s="1248"/>
    </row>
    <row r="1310" spans="1:7">
      <c r="A1310" s="36"/>
      <c r="F1310" s="3"/>
      <c r="G1310" s="1248"/>
    </row>
    <row r="1311" spans="1:7">
      <c r="A1311" s="36"/>
      <c r="F1311" s="3"/>
      <c r="G1311" s="1248"/>
    </row>
    <row r="1312" spans="1:7">
      <c r="A1312" s="36"/>
      <c r="F1312" s="3"/>
      <c r="G1312" s="1248"/>
    </row>
    <row r="1313" spans="1:7">
      <c r="A1313" s="36"/>
      <c r="F1313" s="3"/>
      <c r="G1313" s="1248"/>
    </row>
    <row r="1314" spans="1:7">
      <c r="A1314" s="36"/>
      <c r="F1314" s="3"/>
      <c r="G1314" s="1248"/>
    </row>
    <row r="1315" spans="1:7">
      <c r="A1315" s="36"/>
      <c r="F1315" s="3"/>
      <c r="G1315" s="1248"/>
    </row>
    <row r="1316" spans="1:7">
      <c r="A1316" s="36"/>
      <c r="F1316" s="3"/>
      <c r="G1316" s="1248"/>
    </row>
    <row r="1317" spans="1:7">
      <c r="A1317" s="36"/>
      <c r="F1317" s="3"/>
      <c r="G1317" s="1248"/>
    </row>
    <row r="1318" spans="1:7">
      <c r="A1318" s="36"/>
      <c r="F1318" s="3"/>
      <c r="G1318" s="1248"/>
    </row>
    <row r="1319" spans="1:7">
      <c r="A1319" s="36"/>
      <c r="F1319" s="3"/>
      <c r="G1319" s="1248"/>
    </row>
    <row r="1320" spans="1:7">
      <c r="A1320" s="36"/>
      <c r="F1320" s="3"/>
      <c r="G1320" s="1248"/>
    </row>
    <row r="1321" spans="1:7">
      <c r="A1321" s="36"/>
      <c r="F1321" s="3"/>
      <c r="G1321" s="1248"/>
    </row>
    <row r="1322" spans="1:7">
      <c r="A1322" s="36"/>
      <c r="F1322" s="3"/>
      <c r="G1322" s="1248"/>
    </row>
    <row r="1323" spans="1:7">
      <c r="A1323" s="36"/>
      <c r="F1323" s="3"/>
      <c r="G1323" s="1248"/>
    </row>
    <row r="1324" spans="1:7">
      <c r="A1324" s="36"/>
      <c r="F1324" s="3"/>
      <c r="G1324" s="1248"/>
    </row>
    <row r="1325" spans="1:7">
      <c r="A1325" s="36"/>
      <c r="F1325" s="3"/>
      <c r="G1325" s="1248"/>
    </row>
    <row r="1326" spans="1:7">
      <c r="A1326" s="36"/>
      <c r="F1326" s="3"/>
      <c r="G1326" s="1248"/>
    </row>
    <row r="1327" spans="1:7">
      <c r="A1327" s="36"/>
      <c r="F1327" s="3"/>
      <c r="G1327" s="1248"/>
    </row>
    <row r="1328" spans="1:7">
      <c r="A1328" s="36"/>
      <c r="F1328" s="3"/>
      <c r="G1328" s="1248"/>
    </row>
    <row r="1329" spans="1:7">
      <c r="A1329" s="36"/>
      <c r="F1329" s="3"/>
      <c r="G1329" s="1248"/>
    </row>
    <row r="1330" spans="1:7">
      <c r="A1330" s="36"/>
      <c r="F1330" s="3"/>
      <c r="G1330" s="1248"/>
    </row>
    <row r="1331" spans="1:7">
      <c r="A1331" s="36"/>
      <c r="F1331" s="3"/>
      <c r="G1331" s="1248"/>
    </row>
    <row r="1332" spans="1:7">
      <c r="A1332" s="36"/>
      <c r="F1332" s="3"/>
      <c r="G1332" s="1248"/>
    </row>
    <row r="1333" spans="1:7">
      <c r="A1333" s="36"/>
      <c r="F1333" s="3"/>
      <c r="G1333" s="1248"/>
    </row>
    <row r="1334" spans="1:7">
      <c r="A1334" s="36"/>
      <c r="F1334" s="3"/>
      <c r="G1334" s="1248"/>
    </row>
    <row r="1335" spans="1:7">
      <c r="A1335" s="36"/>
      <c r="F1335" s="3"/>
      <c r="G1335" s="1248"/>
    </row>
    <row r="1336" spans="1:7">
      <c r="A1336" s="36"/>
      <c r="F1336" s="3"/>
      <c r="G1336" s="1248"/>
    </row>
    <row r="1337" spans="1:7">
      <c r="A1337" s="36"/>
      <c r="F1337" s="3"/>
      <c r="G1337" s="1248"/>
    </row>
    <row r="1338" spans="1:7">
      <c r="A1338" s="36"/>
      <c r="F1338" s="3"/>
      <c r="G1338" s="1248"/>
    </row>
    <row r="1339" spans="1:7">
      <c r="A1339" s="36"/>
      <c r="F1339" s="3"/>
      <c r="G1339" s="1248"/>
    </row>
    <row r="1340" spans="1:7">
      <c r="A1340" s="36"/>
      <c r="F1340" s="3"/>
      <c r="G1340" s="1248"/>
    </row>
    <row r="1341" spans="1:7">
      <c r="A1341" s="36"/>
      <c r="F1341" s="3"/>
      <c r="G1341" s="1248"/>
    </row>
    <row r="1342" spans="1:7">
      <c r="A1342" s="36"/>
      <c r="F1342" s="3"/>
      <c r="G1342" s="1248"/>
    </row>
    <row r="1343" spans="1:7">
      <c r="A1343" s="36"/>
      <c r="F1343" s="3"/>
      <c r="G1343" s="1248"/>
    </row>
    <row r="1344" spans="1:7">
      <c r="A1344" s="36"/>
      <c r="F1344" s="3"/>
      <c r="G1344" s="1248"/>
    </row>
    <row r="1345" spans="1:7">
      <c r="A1345" s="36"/>
      <c r="F1345" s="3"/>
      <c r="G1345" s="1248"/>
    </row>
    <row r="1346" spans="1:7">
      <c r="A1346" s="36"/>
      <c r="F1346" s="3"/>
      <c r="G1346" s="1248"/>
    </row>
    <row r="1347" spans="1:7">
      <c r="A1347" s="36"/>
      <c r="F1347" s="3"/>
      <c r="G1347" s="1248"/>
    </row>
    <row r="1348" spans="1:7">
      <c r="A1348" s="36"/>
      <c r="F1348" s="3"/>
      <c r="G1348" s="1248"/>
    </row>
    <row r="1349" spans="1:7">
      <c r="A1349" s="36"/>
      <c r="F1349" s="3"/>
      <c r="G1349" s="1248"/>
    </row>
    <row r="1350" spans="1:7">
      <c r="A1350" s="36"/>
      <c r="F1350" s="3"/>
      <c r="G1350" s="1248"/>
    </row>
    <row r="1351" spans="1:7">
      <c r="A1351" s="36"/>
      <c r="F1351" s="3"/>
      <c r="G1351" s="1248"/>
    </row>
    <row r="1352" spans="1:7">
      <c r="A1352" s="36"/>
      <c r="F1352" s="3"/>
      <c r="G1352" s="1248"/>
    </row>
    <row r="1353" spans="1:7">
      <c r="A1353" s="36"/>
      <c r="F1353" s="3"/>
      <c r="G1353" s="1248"/>
    </row>
    <row r="1354" spans="1:7">
      <c r="A1354" s="36"/>
      <c r="F1354" s="3"/>
      <c r="G1354" s="1248"/>
    </row>
    <row r="1355" spans="1:7">
      <c r="A1355" s="36"/>
      <c r="F1355" s="3"/>
      <c r="G1355" s="1248"/>
    </row>
    <row r="1356" spans="1:7">
      <c r="A1356" s="36"/>
      <c r="F1356" s="3"/>
      <c r="G1356" s="1248"/>
    </row>
    <row r="1357" spans="1:7">
      <c r="A1357" s="36"/>
      <c r="F1357" s="3"/>
      <c r="G1357" s="1248"/>
    </row>
    <row r="1358" spans="1:7">
      <c r="A1358" s="36"/>
      <c r="F1358" s="3"/>
      <c r="G1358" s="1248"/>
    </row>
    <row r="1359" spans="1:7">
      <c r="A1359" s="36"/>
      <c r="F1359" s="3"/>
      <c r="G1359" s="1248"/>
    </row>
    <row r="1360" spans="1:7">
      <c r="A1360" s="36"/>
      <c r="F1360" s="3"/>
      <c r="G1360" s="1248"/>
    </row>
    <row r="1361" spans="1:7">
      <c r="A1361" s="36"/>
      <c r="F1361" s="3"/>
      <c r="G1361" s="1248"/>
    </row>
    <row r="1362" spans="1:7">
      <c r="A1362" s="36"/>
      <c r="F1362" s="3"/>
      <c r="G1362" s="1248"/>
    </row>
    <row r="1363" spans="1:7">
      <c r="A1363" s="36"/>
      <c r="F1363" s="3"/>
      <c r="G1363" s="1248"/>
    </row>
    <row r="1364" spans="1:7">
      <c r="A1364" s="36"/>
      <c r="F1364" s="3"/>
      <c r="G1364" s="1248"/>
    </row>
    <row r="1365" spans="1:7">
      <c r="A1365" s="36"/>
      <c r="F1365" s="3"/>
      <c r="G1365" s="1248"/>
    </row>
    <row r="1366" spans="1:7">
      <c r="A1366" s="36"/>
      <c r="F1366" s="3"/>
      <c r="G1366" s="1248"/>
    </row>
    <row r="1367" spans="1:7">
      <c r="A1367" s="36"/>
      <c r="F1367" s="3"/>
      <c r="G1367" s="1248"/>
    </row>
    <row r="1368" spans="1:7">
      <c r="A1368" s="36"/>
      <c r="F1368" s="3"/>
      <c r="G1368" s="1248"/>
    </row>
    <row r="1369" spans="1:7">
      <c r="A1369" s="36"/>
      <c r="F1369" s="3"/>
      <c r="G1369" s="1248"/>
    </row>
    <row r="1370" spans="1:7">
      <c r="A1370" s="36"/>
      <c r="F1370" s="3"/>
      <c r="G1370" s="1248"/>
    </row>
    <row r="1371" spans="1:7">
      <c r="A1371" s="36"/>
      <c r="F1371" s="3"/>
      <c r="G1371" s="1248"/>
    </row>
    <row r="1372" spans="1:7">
      <c r="A1372" s="36"/>
      <c r="F1372" s="3"/>
      <c r="G1372" s="1248"/>
    </row>
    <row r="1373" spans="1:7">
      <c r="A1373" s="36"/>
      <c r="F1373" s="3"/>
      <c r="G1373" s="1248"/>
    </row>
    <row r="1374" spans="1:7">
      <c r="A1374" s="36"/>
      <c r="F1374" s="3"/>
      <c r="G1374" s="1248"/>
    </row>
    <row r="1375" spans="1:7">
      <c r="A1375" s="36"/>
      <c r="F1375" s="3"/>
      <c r="G1375" s="1248"/>
    </row>
    <row r="1376" spans="1:7">
      <c r="A1376" s="36"/>
      <c r="F1376" s="3"/>
      <c r="G1376" s="1248"/>
    </row>
    <row r="1377" spans="1:7">
      <c r="A1377" s="36"/>
      <c r="F1377" s="3"/>
      <c r="G1377" s="1248"/>
    </row>
    <row r="1378" spans="1:7">
      <c r="A1378" s="36"/>
      <c r="F1378" s="3"/>
      <c r="G1378" s="1248"/>
    </row>
    <row r="1379" spans="1:7">
      <c r="A1379" s="36"/>
      <c r="F1379" s="3"/>
      <c r="G1379" s="1248"/>
    </row>
    <row r="1380" spans="1:7">
      <c r="A1380" s="36"/>
      <c r="F1380" s="3"/>
      <c r="G1380" s="1248"/>
    </row>
    <row r="1381" spans="1:7">
      <c r="A1381" s="36"/>
      <c r="F1381" s="3"/>
      <c r="G1381" s="1248"/>
    </row>
    <row r="1382" spans="1:7">
      <c r="A1382" s="36"/>
      <c r="F1382" s="3"/>
      <c r="G1382" s="1248"/>
    </row>
    <row r="1383" spans="1:7">
      <c r="A1383" s="36"/>
      <c r="F1383" s="3"/>
      <c r="G1383" s="1248"/>
    </row>
    <row r="1384" spans="1:7">
      <c r="A1384" s="36"/>
      <c r="F1384" s="3"/>
      <c r="G1384" s="1248"/>
    </row>
    <row r="1385" spans="1:7">
      <c r="A1385" s="36"/>
      <c r="F1385" s="3"/>
      <c r="G1385" s="1248"/>
    </row>
    <row r="1386" spans="1:7">
      <c r="A1386" s="36"/>
      <c r="F1386" s="3"/>
      <c r="G1386" s="1248"/>
    </row>
    <row r="1387" spans="1:7">
      <c r="A1387" s="36"/>
      <c r="F1387" s="3"/>
      <c r="G1387" s="1248"/>
    </row>
    <row r="1388" spans="1:7">
      <c r="A1388" s="36"/>
      <c r="F1388" s="3"/>
      <c r="G1388" s="1248"/>
    </row>
    <row r="1389" spans="1:7">
      <c r="A1389" s="36"/>
      <c r="F1389" s="3"/>
      <c r="G1389" s="1248"/>
    </row>
    <row r="1390" spans="1:7">
      <c r="A1390" s="36"/>
      <c r="F1390" s="3"/>
      <c r="G1390" s="1248"/>
    </row>
    <row r="1391" spans="1:7">
      <c r="A1391" s="36"/>
      <c r="F1391" s="3"/>
      <c r="G1391" s="1248"/>
    </row>
    <row r="1392" spans="1:7">
      <c r="A1392" s="36"/>
      <c r="F1392" s="3"/>
      <c r="G1392" s="1248"/>
    </row>
    <row r="1393" spans="1:7">
      <c r="A1393" s="36"/>
      <c r="F1393" s="3"/>
      <c r="G1393" s="1248"/>
    </row>
    <row r="1394" spans="1:7">
      <c r="A1394" s="36"/>
      <c r="F1394" s="3"/>
      <c r="G1394" s="1248"/>
    </row>
    <row r="1395" spans="1:7">
      <c r="A1395" s="36"/>
      <c r="F1395" s="3"/>
      <c r="G1395" s="1248"/>
    </row>
    <row r="1396" spans="1:7">
      <c r="A1396" s="36"/>
      <c r="F1396" s="3"/>
      <c r="G1396" s="1248"/>
    </row>
    <row r="1397" spans="1:7">
      <c r="A1397" s="36"/>
      <c r="F1397" s="3"/>
      <c r="G1397" s="1248"/>
    </row>
    <row r="1398" spans="1:7">
      <c r="A1398" s="36"/>
      <c r="F1398" s="3"/>
      <c r="G1398" s="1248"/>
    </row>
    <row r="1399" spans="1:7">
      <c r="A1399" s="36"/>
      <c r="F1399" s="3"/>
      <c r="G1399" s="1248"/>
    </row>
    <row r="1400" spans="1:7">
      <c r="A1400" s="36"/>
      <c r="F1400" s="3"/>
      <c r="G1400" s="1248"/>
    </row>
    <row r="1401" spans="1:7">
      <c r="A1401" s="36"/>
      <c r="F1401" s="3"/>
      <c r="G1401" s="1248"/>
    </row>
    <row r="1402" spans="1:7">
      <c r="A1402" s="36"/>
      <c r="F1402" s="3"/>
      <c r="G1402" s="1248"/>
    </row>
    <row r="1403" spans="1:7">
      <c r="A1403" s="36"/>
      <c r="F1403" s="3"/>
      <c r="G1403" s="1248"/>
    </row>
    <row r="1404" spans="1:7">
      <c r="A1404" s="36"/>
      <c r="F1404" s="3"/>
      <c r="G1404" s="1248"/>
    </row>
    <row r="1405" spans="1:7">
      <c r="A1405" s="36"/>
      <c r="F1405" s="3"/>
      <c r="G1405" s="1248"/>
    </row>
    <row r="1406" spans="1:7">
      <c r="A1406" s="36"/>
      <c r="F1406" s="3"/>
      <c r="G1406" s="1248"/>
    </row>
    <row r="1407" spans="1:7">
      <c r="A1407" s="36"/>
      <c r="F1407" s="3"/>
      <c r="G1407" s="1248"/>
    </row>
    <row r="1408" spans="1:7">
      <c r="A1408" s="36"/>
      <c r="F1408" s="3"/>
      <c r="G1408" s="1248"/>
    </row>
    <row r="1409" spans="1:7">
      <c r="A1409" s="36"/>
      <c r="F1409" s="3"/>
      <c r="G1409" s="1248"/>
    </row>
    <row r="1410" spans="1:7">
      <c r="A1410" s="36"/>
      <c r="F1410" s="3"/>
      <c r="G1410" s="1248"/>
    </row>
    <row r="1411" spans="1:7">
      <c r="A1411" s="36"/>
      <c r="F1411" s="3"/>
      <c r="G1411" s="1248"/>
    </row>
    <row r="1412" spans="1:7">
      <c r="A1412" s="36"/>
      <c r="F1412" s="3"/>
      <c r="G1412" s="1248"/>
    </row>
    <row r="1413" spans="1:7">
      <c r="A1413" s="36"/>
      <c r="F1413" s="3"/>
      <c r="G1413" s="1248"/>
    </row>
    <row r="1414" spans="1:7">
      <c r="A1414" s="36"/>
      <c r="F1414" s="3"/>
      <c r="G1414" s="1248"/>
    </row>
    <row r="1415" spans="1:7">
      <c r="A1415" s="36"/>
      <c r="F1415" s="3"/>
      <c r="G1415" s="1248"/>
    </row>
    <row r="1416" spans="1:7">
      <c r="A1416" s="36"/>
      <c r="F1416" s="3"/>
      <c r="G1416" s="1248"/>
    </row>
    <row r="1417" spans="1:7">
      <c r="A1417" s="36"/>
      <c r="F1417" s="3"/>
      <c r="G1417" s="1248"/>
    </row>
    <row r="1418" spans="1:7">
      <c r="A1418" s="36"/>
      <c r="F1418" s="3"/>
      <c r="G1418" s="1248"/>
    </row>
    <row r="1419" spans="1:7">
      <c r="A1419" s="36"/>
      <c r="F1419" s="3"/>
      <c r="G1419" s="1248"/>
    </row>
    <row r="1420" spans="1:7">
      <c r="A1420" s="36"/>
      <c r="F1420" s="3"/>
      <c r="G1420" s="1248"/>
    </row>
    <row r="1421" spans="1:7">
      <c r="A1421" s="36"/>
      <c r="F1421" s="3"/>
      <c r="G1421" s="1248"/>
    </row>
    <row r="1422" spans="1:7">
      <c r="A1422" s="36"/>
      <c r="F1422" s="3"/>
      <c r="G1422" s="1248"/>
    </row>
    <row r="1423" spans="1:7">
      <c r="A1423" s="36"/>
      <c r="F1423" s="3"/>
      <c r="G1423" s="1248"/>
    </row>
    <row r="1424" spans="1:7">
      <c r="A1424" s="36"/>
      <c r="F1424" s="3"/>
      <c r="G1424" s="1248"/>
    </row>
    <row r="1425" spans="1:7">
      <c r="A1425" s="36"/>
      <c r="F1425" s="3"/>
      <c r="G1425" s="1248"/>
    </row>
    <row r="1426" spans="1:7">
      <c r="A1426" s="36"/>
      <c r="F1426" s="3"/>
      <c r="G1426" s="1248"/>
    </row>
    <row r="1427" spans="1:7">
      <c r="A1427" s="36"/>
      <c r="F1427" s="3"/>
      <c r="G1427" s="1248"/>
    </row>
    <row r="1428" spans="1:7">
      <c r="A1428" s="36"/>
      <c r="F1428" s="3"/>
      <c r="G1428" s="1248"/>
    </row>
    <row r="1429" spans="1:7">
      <c r="A1429" s="36"/>
      <c r="F1429" s="3"/>
      <c r="G1429" s="1248"/>
    </row>
    <row r="1430" spans="1:7">
      <c r="A1430" s="36"/>
      <c r="F1430" s="3"/>
      <c r="G1430" s="1248"/>
    </row>
    <row r="1431" spans="1:7">
      <c r="A1431" s="36"/>
      <c r="F1431" s="3"/>
      <c r="G1431" s="1248"/>
    </row>
    <row r="1432" spans="1:7">
      <c r="A1432" s="36"/>
      <c r="F1432" s="3"/>
      <c r="G1432" s="1248"/>
    </row>
    <row r="1433" spans="1:7">
      <c r="A1433" s="36"/>
      <c r="F1433" s="3"/>
      <c r="G1433" s="1248"/>
    </row>
    <row r="1434" spans="1:7">
      <c r="A1434" s="36"/>
      <c r="F1434" s="3"/>
      <c r="G1434" s="1248"/>
    </row>
    <row r="1435" spans="1:7">
      <c r="A1435" s="36"/>
      <c r="F1435" s="3"/>
      <c r="G1435" s="1248"/>
    </row>
    <row r="1436" spans="1:7">
      <c r="A1436" s="36"/>
      <c r="F1436" s="3"/>
      <c r="G1436" s="1248"/>
    </row>
    <row r="1437" spans="1:7">
      <c r="A1437" s="36"/>
      <c r="F1437" s="3"/>
      <c r="G1437" s="1248"/>
    </row>
    <row r="1438" spans="1:7">
      <c r="A1438" s="36"/>
      <c r="F1438" s="3"/>
      <c r="G1438" s="1248"/>
    </row>
    <row r="1439" spans="1:7">
      <c r="A1439" s="36"/>
      <c r="F1439" s="3"/>
      <c r="G1439" s="1248"/>
    </row>
    <row r="1440" spans="1:7">
      <c r="A1440" s="36"/>
      <c r="F1440" s="3"/>
      <c r="G1440" s="1248"/>
    </row>
    <row r="1441" spans="1:7">
      <c r="A1441" s="36"/>
      <c r="F1441" s="3"/>
      <c r="G1441" s="1248"/>
    </row>
    <row r="1442" spans="1:7">
      <c r="A1442" s="36"/>
      <c r="F1442" s="3"/>
      <c r="G1442" s="1248"/>
    </row>
  </sheetData>
  <sheetProtection algorithmName="SHA-512" hashValue="F6McpI4pzkTtL1+7U19wqpRhv48HrQBL0U89GpTCKJqbupKzjE7xLrtMWQl2PmF9YggCnPRVHaFzlXDrBoqi5w==" saltValue="MRdr7aDwXIUxUPT8gzRxFw==" spinCount="100000" sheet="1" objects="1" scenarios="1"/>
  <mergeCells count="1">
    <mergeCell ref="A2:C2"/>
  </mergeCells>
  <pageMargins left="1.1811023622047245" right="0.39370078740157483" top="0.59055118110236227" bottom="0.98425196850393704" header="0.19685039370078741" footer="0.59055118110236227"/>
  <pageSetup paperSize="9" firstPageNumber="2" orientation="portrait" useFirstPageNumber="1" r:id="rId1"/>
  <headerFooter scaleWithDoc="0">
    <oddFooter>&amp;L&amp;"Arial Narrow,Regular"Investitor:   Hrvatska akademija znanosti i umjetnosti, Trg Nikole Šubića Zrinskog 11, Zagreb&amp;R&amp;"Arial Narrow,Regular"&amp;P</oddFooter>
  </headerFooter>
  <rowBreaks count="17" manualBreakCount="17">
    <brk id="27" max="7" man="1"/>
    <brk id="63" max="7" man="1"/>
    <brk id="123" max="7" man="1"/>
    <brk id="144" max="7" man="1"/>
    <brk id="170" max="7" man="1"/>
    <brk id="193" max="7" man="1"/>
    <brk id="226" max="7" man="1"/>
    <brk id="280" max="7" man="1"/>
    <brk id="311" max="7" man="1"/>
    <brk id="339" max="7" man="1"/>
    <brk id="361" max="7" man="1"/>
    <brk id="387" max="7" man="1"/>
    <brk id="493" max="7" man="1"/>
    <brk id="522" max="7" man="1"/>
    <brk id="554" max="7" man="1"/>
    <brk id="576" max="7" man="1"/>
    <brk id="587" max="7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K361"/>
  <sheetViews>
    <sheetView view="pageBreakPreview" topLeftCell="A206" zoomScaleNormal="75" zoomScaleSheetLayoutView="100" workbookViewId="0">
      <selection activeCell="L228" sqref="L228"/>
    </sheetView>
  </sheetViews>
  <sheetFormatPr defaultColWidth="9.140625" defaultRowHeight="12.75"/>
  <cols>
    <col min="1" max="1" width="4.7109375" style="106" customWidth="1"/>
    <col min="2" max="2" width="0.85546875" style="22" customWidth="1"/>
    <col min="3" max="3" width="36.7109375" style="42" customWidth="1"/>
    <col min="4" max="4" width="6.7109375" style="912" customWidth="1"/>
    <col min="5" max="5" width="6.7109375" style="6" customWidth="1"/>
    <col min="6" max="6" width="7.7109375" style="107" customWidth="1"/>
    <col min="7" max="7" width="10.7109375" style="1237" customWidth="1"/>
    <col min="8" max="8" width="12.7109375" style="69" customWidth="1"/>
    <col min="9" max="9" width="12.7109375" style="328" customWidth="1"/>
    <col min="10" max="10" width="12.7109375" style="156" customWidth="1"/>
    <col min="11" max="11" width="12.7109375" style="328" customWidth="1"/>
    <col min="12" max="12" width="10" style="17" bestFit="1" customWidth="1"/>
    <col min="13" max="16384" width="9.140625" style="17"/>
  </cols>
  <sheetData>
    <row r="1" spans="1:37" s="100" customFormat="1" ht="16.5" customHeight="1">
      <c r="A1" s="1133" t="s">
        <v>1041</v>
      </c>
      <c r="B1" s="1133"/>
      <c r="C1" s="1133"/>
      <c r="D1" s="1133"/>
      <c r="E1" s="181"/>
      <c r="F1" s="29"/>
      <c r="G1" s="1219"/>
      <c r="H1" s="220"/>
      <c r="I1" s="887"/>
      <c r="J1" s="888"/>
      <c r="K1" s="887"/>
      <c r="L1" s="889"/>
      <c r="M1" s="889"/>
      <c r="N1" s="889"/>
      <c r="O1" s="889"/>
    </row>
    <row r="2" spans="1:37" s="100" customFormat="1" ht="16.5" customHeight="1">
      <c r="A2" s="1270" t="s">
        <v>388</v>
      </c>
      <c r="B2" s="1270"/>
      <c r="C2" s="1270"/>
      <c r="D2" s="30"/>
      <c r="E2" s="182"/>
      <c r="F2" s="31"/>
      <c r="G2" s="1220"/>
      <c r="H2" s="432" t="s">
        <v>389</v>
      </c>
      <c r="I2" s="887"/>
      <c r="J2" s="888"/>
      <c r="K2" s="887"/>
    </row>
    <row r="3" spans="1:37" ht="20.100000000000001" customHeight="1">
      <c r="A3" s="34"/>
      <c r="B3" s="102"/>
      <c r="C3" s="103"/>
      <c r="E3" s="146"/>
      <c r="F3" s="2"/>
      <c r="G3" s="1221"/>
      <c r="H3" s="374"/>
    </row>
    <row r="4" spans="1:37" ht="25.5">
      <c r="A4" s="582" t="s">
        <v>7</v>
      </c>
      <c r="B4" s="746"/>
      <c r="C4" s="583" t="s">
        <v>3</v>
      </c>
      <c r="D4" s="913" t="s">
        <v>123</v>
      </c>
      <c r="E4" s="890" t="s">
        <v>8</v>
      </c>
      <c r="F4" s="586" t="s">
        <v>0</v>
      </c>
      <c r="G4" s="1222" t="s">
        <v>1</v>
      </c>
      <c r="H4" s="891" t="s">
        <v>5</v>
      </c>
      <c r="I4" s="892" t="s">
        <v>165</v>
      </c>
      <c r="J4" s="893" t="s">
        <v>254</v>
      </c>
      <c r="K4" s="894" t="s">
        <v>255</v>
      </c>
    </row>
    <row r="5" spans="1:37" ht="12.75" customHeight="1">
      <c r="A5" s="34"/>
      <c r="F5" s="2"/>
      <c r="G5" s="1221"/>
      <c r="I5" s="388"/>
      <c r="J5" s="389"/>
      <c r="K5" s="390"/>
    </row>
    <row r="6" spans="1:37" s="167" customFormat="1" ht="24.95" customHeight="1">
      <c r="A6" s="47"/>
      <c r="B6" s="48"/>
      <c r="C6" s="49" t="s">
        <v>135</v>
      </c>
      <c r="D6" s="914"/>
      <c r="E6" s="95"/>
      <c r="F6" s="21"/>
      <c r="G6" s="1223"/>
      <c r="H6" s="97"/>
      <c r="I6" s="327"/>
      <c r="J6" s="168"/>
      <c r="K6" s="327"/>
    </row>
    <row r="7" spans="1:37">
      <c r="A7" s="109"/>
      <c r="B7" s="109"/>
      <c r="C7" s="128"/>
      <c r="D7" s="526"/>
      <c r="F7" s="111"/>
      <c r="G7" s="126"/>
      <c r="H7" s="112"/>
    </row>
    <row r="8" spans="1:37" s="118" customFormat="1">
      <c r="A8" s="896" t="s">
        <v>141</v>
      </c>
      <c r="B8" s="896"/>
      <c r="C8" s="897" t="s">
        <v>186</v>
      </c>
      <c r="D8" s="915"/>
      <c r="E8" s="95"/>
      <c r="F8" s="173"/>
      <c r="G8" s="1224"/>
      <c r="H8" s="21"/>
      <c r="I8" s="327"/>
      <c r="J8" s="168"/>
      <c r="K8" s="329"/>
      <c r="L8" s="117"/>
      <c r="M8" s="117"/>
      <c r="N8" s="117"/>
      <c r="O8" s="117"/>
      <c r="P8" s="117"/>
      <c r="Q8" s="117"/>
      <c r="R8" s="117"/>
      <c r="S8" s="117"/>
      <c r="T8" s="117"/>
      <c r="U8" s="117"/>
      <c r="V8" s="117"/>
      <c r="W8" s="117"/>
      <c r="X8" s="117"/>
      <c r="Y8" s="117"/>
      <c r="Z8" s="117"/>
      <c r="AA8" s="117"/>
      <c r="AB8" s="117"/>
      <c r="AC8" s="117"/>
      <c r="AD8" s="117"/>
      <c r="AE8" s="117"/>
      <c r="AF8" s="117"/>
      <c r="AG8" s="117"/>
      <c r="AH8" s="117"/>
      <c r="AI8" s="117"/>
      <c r="AJ8" s="117"/>
      <c r="AK8" s="117"/>
    </row>
    <row r="9" spans="1:37" s="118" customFormat="1">
      <c r="A9" s="147"/>
      <c r="B9" s="147"/>
      <c r="C9" s="148"/>
      <c r="D9" s="784"/>
      <c r="E9" s="77"/>
      <c r="F9" s="116"/>
      <c r="G9" s="304"/>
      <c r="H9" s="73"/>
      <c r="I9" s="327"/>
      <c r="J9" s="168"/>
      <c r="K9" s="329"/>
      <c r="L9" s="117"/>
      <c r="M9" s="117"/>
      <c r="N9" s="117"/>
      <c r="O9" s="117"/>
      <c r="P9" s="117"/>
      <c r="Q9" s="117"/>
      <c r="R9" s="117"/>
      <c r="S9" s="117"/>
      <c r="T9" s="117"/>
      <c r="U9" s="117"/>
      <c r="V9" s="117"/>
      <c r="W9" s="117"/>
      <c r="X9" s="117"/>
      <c r="Y9" s="117"/>
      <c r="Z9" s="117"/>
      <c r="AA9" s="117"/>
      <c r="AB9" s="117"/>
      <c r="AC9" s="117"/>
      <c r="AD9" s="117"/>
      <c r="AE9" s="117"/>
      <c r="AF9" s="117"/>
      <c r="AG9" s="117"/>
      <c r="AH9" s="117"/>
      <c r="AI9" s="117"/>
      <c r="AJ9" s="117"/>
      <c r="AK9" s="117"/>
    </row>
    <row r="10" spans="1:37" s="129" customFormat="1" ht="129.94999999999999" customHeight="1">
      <c r="A10" s="779">
        <v>1</v>
      </c>
      <c r="B10" s="779"/>
      <c r="C10" s="293" t="s">
        <v>600</v>
      </c>
      <c r="D10" s="134"/>
      <c r="E10" s="185"/>
      <c r="F10" s="185"/>
      <c r="G10" s="1225"/>
      <c r="H10" s="185"/>
      <c r="I10" s="328"/>
      <c r="J10" s="156"/>
      <c r="K10" s="328"/>
    </row>
    <row r="11" spans="1:37" s="129" customFormat="1" ht="15" customHeight="1">
      <c r="A11" s="779"/>
      <c r="B11" s="779"/>
      <c r="C11" s="293" t="s">
        <v>601</v>
      </c>
      <c r="D11" s="916" t="s">
        <v>176</v>
      </c>
      <c r="E11" s="372" t="s">
        <v>2</v>
      </c>
      <c r="F11" s="295">
        <v>1</v>
      </c>
      <c r="G11" s="296"/>
      <c r="H11" s="130">
        <f>F11*G11</f>
        <v>0</v>
      </c>
      <c r="I11" s="328"/>
      <c r="J11" s="156"/>
      <c r="K11" s="232">
        <f>$H$11</f>
        <v>0</v>
      </c>
    </row>
    <row r="12" spans="1:37" s="129" customFormat="1">
      <c r="A12" s="779"/>
      <c r="B12" s="779"/>
      <c r="C12" s="898"/>
      <c r="D12" s="134"/>
      <c r="E12" s="185"/>
      <c r="F12" s="899"/>
      <c r="G12" s="296"/>
      <c r="H12" s="135"/>
      <c r="I12" s="328"/>
      <c r="J12" s="156"/>
      <c r="K12" s="232"/>
    </row>
    <row r="13" spans="1:37" ht="38.25">
      <c r="A13" s="150">
        <v>2</v>
      </c>
      <c r="B13" s="150"/>
      <c r="C13" s="293" t="s">
        <v>177</v>
      </c>
      <c r="D13" s="921" t="s">
        <v>176</v>
      </c>
      <c r="E13" s="372" t="s">
        <v>2</v>
      </c>
      <c r="F13" s="295">
        <v>1</v>
      </c>
      <c r="G13" s="296"/>
      <c r="H13" s="130">
        <f>F13*G13</f>
        <v>0</v>
      </c>
      <c r="K13" s="232">
        <f>H13</f>
        <v>0</v>
      </c>
    </row>
    <row r="14" spans="1:37" s="140" customFormat="1">
      <c r="A14" s="138"/>
      <c r="B14" s="138"/>
      <c r="C14" s="900"/>
      <c r="D14" s="594"/>
      <c r="E14" s="578"/>
      <c r="F14" s="152"/>
      <c r="G14" s="303"/>
      <c r="H14" s="139"/>
      <c r="I14" s="327"/>
      <c r="J14" s="168"/>
      <c r="K14" s="311"/>
    </row>
    <row r="15" spans="1:37" ht="42" customHeight="1">
      <c r="A15" s="150">
        <v>3</v>
      </c>
      <c r="B15" s="150"/>
      <c r="C15" s="293" t="s">
        <v>602</v>
      </c>
      <c r="D15" s="916" t="s">
        <v>179</v>
      </c>
      <c r="E15" s="183"/>
      <c r="F15" s="125"/>
      <c r="G15" s="151"/>
      <c r="H15" s="127"/>
      <c r="K15" s="232"/>
    </row>
    <row r="16" spans="1:37">
      <c r="A16" s="147"/>
      <c r="B16" s="147"/>
      <c r="C16" s="293" t="s">
        <v>178</v>
      </c>
      <c r="D16" s="526"/>
      <c r="E16" s="372" t="s">
        <v>2</v>
      </c>
      <c r="F16" s="295">
        <v>1</v>
      </c>
      <c r="G16" s="296"/>
      <c r="H16" s="130">
        <f>F16*G16</f>
        <v>0</v>
      </c>
      <c r="K16" s="232">
        <f t="shared" ref="K16" si="0">H16</f>
        <v>0</v>
      </c>
    </row>
    <row r="17" spans="1:16" s="140" customFormat="1">
      <c r="A17" s="138"/>
      <c r="B17" s="138"/>
      <c r="C17" s="900"/>
      <c r="D17" s="594"/>
      <c r="E17" s="578"/>
      <c r="F17" s="152"/>
      <c r="G17" s="303"/>
      <c r="H17" s="139"/>
      <c r="I17" s="327"/>
      <c r="J17" s="168"/>
      <c r="K17" s="311"/>
    </row>
    <row r="18" spans="1:16" s="140" customFormat="1" ht="45" customHeight="1">
      <c r="A18" s="153">
        <v>4</v>
      </c>
      <c r="B18" s="153"/>
      <c r="C18" s="293" t="s">
        <v>603</v>
      </c>
      <c r="D18" s="916" t="s">
        <v>180</v>
      </c>
      <c r="E18" s="191"/>
      <c r="F18" s="191"/>
      <c r="G18" s="1226"/>
      <c r="H18" s="191"/>
      <c r="I18" s="327"/>
      <c r="J18" s="168"/>
      <c r="K18" s="311"/>
    </row>
    <row r="19" spans="1:16" s="140" customFormat="1" ht="14.45" customHeight="1">
      <c r="A19" s="153"/>
      <c r="B19" s="153"/>
      <c r="C19" s="293" t="s">
        <v>604</v>
      </c>
      <c r="E19" s="372" t="s">
        <v>2</v>
      </c>
      <c r="F19" s="295">
        <v>1</v>
      </c>
      <c r="G19" s="296"/>
      <c r="H19" s="130">
        <f>F19*G19</f>
        <v>0</v>
      </c>
      <c r="I19" s="346"/>
      <c r="J19" s="168"/>
      <c r="K19" s="311">
        <f>H19</f>
        <v>0</v>
      </c>
    </row>
    <row r="20" spans="1:16" s="140" customFormat="1">
      <c r="A20" s="138"/>
      <c r="B20" s="138"/>
      <c r="C20" s="900"/>
      <c r="D20" s="594"/>
      <c r="E20" s="578"/>
      <c r="F20" s="152"/>
      <c r="G20" s="303"/>
      <c r="H20" s="139"/>
      <c r="I20" s="327"/>
      <c r="J20" s="168"/>
      <c r="K20" s="311"/>
    </row>
    <row r="21" spans="1:16" s="140" customFormat="1" ht="38.25">
      <c r="A21" s="307" t="s">
        <v>142</v>
      </c>
      <c r="B21" s="307"/>
      <c r="C21" s="293" t="s">
        <v>605</v>
      </c>
      <c r="D21" s="916" t="s">
        <v>181</v>
      </c>
      <c r="E21" s="369"/>
      <c r="F21" s="364"/>
      <c r="G21" s="304"/>
      <c r="H21" s="191"/>
      <c r="I21" s="327"/>
      <c r="J21" s="168"/>
      <c r="K21" s="327"/>
    </row>
    <row r="22" spans="1:16" s="140" customFormat="1">
      <c r="A22" s="307"/>
      <c r="B22" s="307"/>
      <c r="C22" s="293" t="s">
        <v>606</v>
      </c>
      <c r="E22" s="372" t="s">
        <v>2</v>
      </c>
      <c r="F22" s="295">
        <v>1</v>
      </c>
      <c r="G22" s="296"/>
      <c r="H22" s="130">
        <f>G22*F22</f>
        <v>0</v>
      </c>
      <c r="I22" s="327"/>
      <c r="J22" s="168"/>
      <c r="K22" s="311">
        <f>H22</f>
        <v>0</v>
      </c>
    </row>
    <row r="23" spans="1:16" s="313" customFormat="1" ht="13.5" customHeight="1">
      <c r="A23" s="307"/>
      <c r="B23" s="307"/>
      <c r="C23" s="293"/>
      <c r="D23" s="922"/>
      <c r="E23" s="369"/>
      <c r="F23" s="364"/>
      <c r="G23" s="304"/>
      <c r="H23" s="304"/>
      <c r="I23" s="392"/>
      <c r="J23" s="393"/>
      <c r="K23" s="392"/>
      <c r="L23" s="312"/>
      <c r="M23" s="312"/>
      <c r="N23" s="312"/>
      <c r="O23" s="312"/>
      <c r="P23" s="312"/>
    </row>
    <row r="24" spans="1:16" s="313" customFormat="1" ht="42.75" customHeight="1">
      <c r="A24" s="307" t="s">
        <v>143</v>
      </c>
      <c r="B24" s="307"/>
      <c r="C24" s="293" t="s">
        <v>607</v>
      </c>
      <c r="D24" s="916" t="s">
        <v>182</v>
      </c>
      <c r="E24" s="369"/>
      <c r="F24" s="364"/>
      <c r="G24" s="304"/>
      <c r="H24" s="304"/>
      <c r="I24" s="392"/>
      <c r="J24" s="393"/>
      <c r="K24" s="394"/>
      <c r="L24" s="312"/>
      <c r="M24" s="312"/>
      <c r="N24" s="312"/>
      <c r="O24" s="312"/>
      <c r="P24" s="312"/>
    </row>
    <row r="25" spans="1:16" s="313" customFormat="1" ht="17.25" customHeight="1">
      <c r="A25" s="307"/>
      <c r="B25" s="307"/>
      <c r="C25" s="293" t="s">
        <v>608</v>
      </c>
      <c r="E25" s="372" t="s">
        <v>2</v>
      </c>
      <c r="F25" s="295">
        <v>1</v>
      </c>
      <c r="G25" s="296"/>
      <c r="H25" s="299" t="str">
        <f>IF(G25="","",F25*G25)</f>
        <v/>
      </c>
      <c r="I25" s="392"/>
      <c r="J25" s="393"/>
      <c r="K25" s="394" t="str">
        <f>H25</f>
        <v/>
      </c>
      <c r="L25" s="312"/>
      <c r="M25" s="312"/>
      <c r="N25" s="312"/>
      <c r="O25" s="312"/>
      <c r="P25" s="312"/>
    </row>
    <row r="26" spans="1:16" s="313" customFormat="1" ht="13.5" customHeight="1">
      <c r="A26" s="307"/>
      <c r="B26" s="307"/>
      <c r="C26" s="293"/>
      <c r="D26" s="922"/>
      <c r="E26" s="369"/>
      <c r="F26" s="364"/>
      <c r="G26" s="304"/>
      <c r="H26" s="304"/>
      <c r="I26" s="392"/>
      <c r="J26" s="393"/>
      <c r="K26" s="394"/>
      <c r="L26" s="312"/>
      <c r="M26" s="312"/>
      <c r="N26" s="312"/>
      <c r="O26" s="312"/>
      <c r="P26" s="312"/>
    </row>
    <row r="27" spans="1:16" s="313" customFormat="1" ht="42.75" customHeight="1">
      <c r="A27" s="307" t="s">
        <v>144</v>
      </c>
      <c r="B27" s="307"/>
      <c r="C27" s="293" t="s">
        <v>609</v>
      </c>
      <c r="D27" s="916" t="s">
        <v>183</v>
      </c>
      <c r="E27" s="369"/>
      <c r="F27" s="364"/>
      <c r="G27" s="304"/>
      <c r="H27" s="304"/>
      <c r="I27" s="392"/>
      <c r="J27" s="393"/>
      <c r="K27" s="394"/>
      <c r="L27" s="312"/>
      <c r="M27" s="312"/>
      <c r="N27" s="312"/>
      <c r="O27" s="312"/>
      <c r="P27" s="312"/>
    </row>
    <row r="28" spans="1:16" s="313" customFormat="1" ht="17.25" customHeight="1">
      <c r="A28" s="307"/>
      <c r="B28" s="307"/>
      <c r="C28" s="293" t="s">
        <v>610</v>
      </c>
      <c r="E28" s="372" t="s">
        <v>2</v>
      </c>
      <c r="F28" s="295">
        <v>1</v>
      </c>
      <c r="G28" s="296"/>
      <c r="H28" s="299" t="str">
        <f>IF(G28="","",F28*G28)</f>
        <v/>
      </c>
      <c r="I28" s="392"/>
      <c r="J28" s="393"/>
      <c r="K28" s="394" t="str">
        <f>H28</f>
        <v/>
      </c>
      <c r="L28" s="312"/>
      <c r="M28" s="312"/>
      <c r="N28" s="312"/>
      <c r="O28" s="312"/>
      <c r="P28" s="312"/>
    </row>
    <row r="29" spans="1:16" s="313" customFormat="1" ht="13.5" customHeight="1">
      <c r="A29" s="307"/>
      <c r="B29" s="307"/>
      <c r="C29" s="293"/>
      <c r="D29" s="922"/>
      <c r="E29" s="369"/>
      <c r="F29" s="364"/>
      <c r="G29" s="304"/>
      <c r="H29" s="304"/>
      <c r="I29" s="392"/>
      <c r="J29" s="393"/>
      <c r="K29" s="394"/>
      <c r="L29" s="312"/>
      <c r="M29" s="312"/>
      <c r="N29" s="312"/>
      <c r="O29" s="312"/>
      <c r="P29" s="312"/>
    </row>
    <row r="30" spans="1:16" s="313" customFormat="1" ht="42.75" customHeight="1">
      <c r="A30" s="307" t="s">
        <v>145</v>
      </c>
      <c r="B30" s="307"/>
      <c r="C30" s="293" t="s">
        <v>611</v>
      </c>
      <c r="D30" s="916" t="s">
        <v>184</v>
      </c>
      <c r="E30" s="369"/>
      <c r="F30" s="364"/>
      <c r="G30" s="304"/>
      <c r="H30" s="304"/>
      <c r="I30" s="392"/>
      <c r="J30" s="393"/>
      <c r="K30" s="394"/>
      <c r="L30" s="312"/>
      <c r="M30" s="312"/>
      <c r="N30" s="312"/>
      <c r="O30" s="312"/>
      <c r="P30" s="312"/>
    </row>
    <row r="31" spans="1:16" s="313" customFormat="1" ht="17.25" customHeight="1">
      <c r="A31" s="307"/>
      <c r="B31" s="307"/>
      <c r="C31" s="293" t="s">
        <v>612</v>
      </c>
      <c r="E31" s="372" t="s">
        <v>2</v>
      </c>
      <c r="F31" s="295">
        <v>1</v>
      </c>
      <c r="G31" s="296"/>
      <c r="H31" s="299" t="str">
        <f>IF(G31="","",F31*G31)</f>
        <v/>
      </c>
      <c r="I31" s="392"/>
      <c r="J31" s="393"/>
      <c r="K31" s="394" t="str">
        <f>H31</f>
        <v/>
      </c>
      <c r="L31" s="312"/>
      <c r="M31" s="312"/>
      <c r="N31" s="312"/>
      <c r="O31" s="312"/>
      <c r="P31" s="312"/>
    </row>
    <row r="32" spans="1:16" s="313" customFormat="1" ht="13.5" customHeight="1">
      <c r="A32" s="307"/>
      <c r="B32" s="307"/>
      <c r="C32" s="293"/>
      <c r="D32" s="922"/>
      <c r="E32" s="369"/>
      <c r="F32" s="364"/>
      <c r="G32" s="304"/>
      <c r="H32" s="304"/>
      <c r="I32" s="392"/>
      <c r="J32" s="393"/>
      <c r="K32" s="394"/>
      <c r="L32" s="312"/>
      <c r="M32" s="312"/>
      <c r="N32" s="312"/>
      <c r="O32" s="312"/>
      <c r="P32" s="312"/>
    </row>
    <row r="33" spans="1:35" s="313" customFormat="1" ht="42.75" customHeight="1">
      <c r="A33" s="307" t="s">
        <v>146</v>
      </c>
      <c r="B33" s="307"/>
      <c r="C33" s="293" t="s">
        <v>613</v>
      </c>
      <c r="D33" s="916" t="s">
        <v>185</v>
      </c>
      <c r="E33" s="369"/>
      <c r="F33" s="364"/>
      <c r="G33" s="304"/>
      <c r="H33" s="304"/>
      <c r="I33" s="392"/>
      <c r="J33" s="393"/>
      <c r="K33" s="394"/>
      <c r="L33" s="312"/>
      <c r="M33" s="312"/>
      <c r="N33" s="312"/>
      <c r="O33" s="312"/>
      <c r="P33" s="312"/>
    </row>
    <row r="34" spans="1:35" s="313" customFormat="1" ht="17.25" customHeight="1">
      <c r="A34" s="307"/>
      <c r="B34" s="307"/>
      <c r="C34" s="293" t="s">
        <v>614</v>
      </c>
      <c r="E34" s="372" t="s">
        <v>2</v>
      </c>
      <c r="F34" s="295">
        <v>1</v>
      </c>
      <c r="G34" s="296"/>
      <c r="H34" s="299" t="str">
        <f>IF(G34="","",F34*G34)</f>
        <v/>
      </c>
      <c r="I34" s="392"/>
      <c r="J34" s="393"/>
      <c r="K34" s="394" t="str">
        <f>H34</f>
        <v/>
      </c>
      <c r="L34" s="312"/>
      <c r="M34" s="312"/>
      <c r="N34" s="312"/>
      <c r="O34" s="312"/>
      <c r="P34" s="312"/>
    </row>
    <row r="35" spans="1:35" s="140" customFormat="1">
      <c r="A35" s="138"/>
      <c r="B35" s="138"/>
      <c r="C35" s="900"/>
      <c r="D35" s="594"/>
      <c r="E35" s="578"/>
      <c r="F35" s="152"/>
      <c r="G35" s="303"/>
      <c r="H35" s="139"/>
      <c r="I35" s="327"/>
      <c r="J35" s="168"/>
      <c r="K35" s="395"/>
    </row>
    <row r="36" spans="1:35" s="120" customFormat="1" ht="15" customHeight="1">
      <c r="A36" s="248"/>
      <c r="B36" s="248"/>
      <c r="C36" s="901" t="s">
        <v>187</v>
      </c>
      <c r="D36" s="918"/>
      <c r="E36" s="249"/>
      <c r="F36" s="250"/>
      <c r="G36" s="251"/>
      <c r="H36" s="306">
        <f>SUM(H11:H34)</f>
        <v>0</v>
      </c>
      <c r="I36" s="343">
        <f>SUM(I10:I34)</f>
        <v>0</v>
      </c>
      <c r="J36" s="339">
        <f>SUM(J10:J34)</f>
        <v>0</v>
      </c>
      <c r="K36" s="332">
        <f>SUM(K11:K34)</f>
        <v>0</v>
      </c>
      <c r="L36" s="119"/>
      <c r="M36" s="119"/>
      <c r="N36" s="119"/>
      <c r="O36" s="119"/>
      <c r="P36" s="119"/>
      <c r="Q36" s="119"/>
      <c r="R36" s="119"/>
      <c r="S36" s="119"/>
      <c r="T36" s="119"/>
      <c r="U36" s="119"/>
      <c r="V36" s="119"/>
      <c r="W36" s="119"/>
      <c r="X36" s="119"/>
      <c r="Y36" s="119"/>
      <c r="Z36" s="119"/>
      <c r="AA36" s="119"/>
      <c r="AB36" s="119"/>
      <c r="AC36" s="119"/>
      <c r="AD36" s="119"/>
      <c r="AE36" s="119"/>
      <c r="AF36" s="119"/>
      <c r="AG36" s="119"/>
      <c r="AH36" s="119"/>
      <c r="AI36" s="119"/>
    </row>
    <row r="37" spans="1:35">
      <c r="A37" s="109"/>
      <c r="B37" s="109"/>
      <c r="C37" s="128"/>
      <c r="D37" s="526"/>
      <c r="F37" s="111"/>
      <c r="G37" s="126"/>
      <c r="H37" s="112"/>
    </row>
    <row r="38" spans="1:35">
      <c r="A38" s="175" t="s">
        <v>142</v>
      </c>
      <c r="B38" s="175"/>
      <c r="C38" s="902" t="s">
        <v>188</v>
      </c>
      <c r="D38" s="919"/>
      <c r="E38" s="184"/>
      <c r="F38" s="170"/>
      <c r="G38" s="171"/>
      <c r="H38" s="172"/>
      <c r="I38" s="345"/>
      <c r="K38" s="232"/>
    </row>
    <row r="39" spans="1:35">
      <c r="A39" s="155"/>
      <c r="B39" s="155"/>
      <c r="C39" s="903"/>
      <c r="D39" s="920"/>
      <c r="E39" s="183"/>
      <c r="F39" s="125"/>
      <c r="G39" s="126"/>
      <c r="H39" s="127"/>
      <c r="I39" s="345"/>
      <c r="K39" s="232"/>
    </row>
    <row r="40" spans="1:35" s="320" customFormat="1">
      <c r="A40" s="317" t="s">
        <v>190</v>
      </c>
      <c r="B40" s="317"/>
      <c r="C40" s="318" t="s">
        <v>191</v>
      </c>
      <c r="D40" s="923" t="s">
        <v>100</v>
      </c>
      <c r="E40" s="910" t="s">
        <v>2</v>
      </c>
      <c r="F40" s="364">
        <v>58</v>
      </c>
      <c r="G40" s="299"/>
      <c r="H40" s="299" t="str">
        <f>IF(G40="","",F40*G40)</f>
        <v/>
      </c>
      <c r="I40" s="352"/>
      <c r="J40" s="300"/>
      <c r="K40" s="394" t="str">
        <f>H40</f>
        <v/>
      </c>
      <c r="L40" s="319"/>
      <c r="M40" s="319"/>
      <c r="N40" s="319"/>
      <c r="O40" s="319"/>
      <c r="P40" s="319"/>
    </row>
    <row r="41" spans="1:35" s="321" customFormat="1">
      <c r="A41" s="904"/>
      <c r="B41" s="904"/>
      <c r="C41" s="318"/>
      <c r="D41" s="924"/>
      <c r="E41" s="911"/>
      <c r="F41" s="905"/>
      <c r="G41" s="348"/>
      <c r="H41" s="905"/>
      <c r="I41" s="346"/>
      <c r="J41" s="330"/>
      <c r="K41" s="311"/>
      <c r="L41" s="322"/>
    </row>
    <row r="42" spans="1:35" s="320" customFormat="1" ht="25.5">
      <c r="A42" s="317" t="s">
        <v>192</v>
      </c>
      <c r="B42" s="317"/>
      <c r="C42" s="318" t="s">
        <v>193</v>
      </c>
      <c r="D42" s="923" t="s">
        <v>100</v>
      </c>
      <c r="E42" s="910" t="s">
        <v>2</v>
      </c>
      <c r="F42" s="364">
        <v>1</v>
      </c>
      <c r="G42" s="299"/>
      <c r="H42" s="299" t="str">
        <f>IF(G42="","",F42*G42)</f>
        <v/>
      </c>
      <c r="I42" s="352"/>
      <c r="J42" s="300"/>
      <c r="K42" s="394" t="str">
        <f>H42</f>
        <v/>
      </c>
      <c r="L42" s="319"/>
      <c r="M42" s="319"/>
      <c r="N42" s="319"/>
      <c r="O42" s="319"/>
      <c r="P42" s="319"/>
    </row>
    <row r="43" spans="1:35" s="320" customFormat="1">
      <c r="A43" s="309"/>
      <c r="B43" s="309"/>
      <c r="C43" s="297"/>
      <c r="D43" s="925"/>
      <c r="E43" s="910"/>
      <c r="F43" s="364"/>
      <c r="G43" s="299"/>
      <c r="H43" s="299"/>
      <c r="I43" s="352"/>
      <c r="J43" s="300"/>
      <c r="K43" s="394"/>
      <c r="L43" s="319"/>
      <c r="M43" s="319"/>
      <c r="N43" s="319"/>
      <c r="O43" s="319"/>
      <c r="P43" s="319"/>
    </row>
    <row r="44" spans="1:35" s="320" customFormat="1">
      <c r="A44" s="309" t="s">
        <v>104</v>
      </c>
      <c r="B44" s="309"/>
      <c r="C44" s="318" t="s">
        <v>194</v>
      </c>
      <c r="D44" s="923" t="s">
        <v>100</v>
      </c>
      <c r="E44" s="910" t="s">
        <v>2</v>
      </c>
      <c r="F44" s="364">
        <v>40</v>
      </c>
      <c r="G44" s="299"/>
      <c r="H44" s="299" t="str">
        <f>IF(G44="","",F44*G44)</f>
        <v/>
      </c>
      <c r="I44" s="352"/>
      <c r="J44" s="300"/>
      <c r="K44" s="394" t="str">
        <f>H44</f>
        <v/>
      </c>
      <c r="L44" s="319"/>
      <c r="M44" s="319"/>
      <c r="N44" s="319"/>
      <c r="O44" s="319"/>
      <c r="P44" s="319"/>
    </row>
    <row r="45" spans="1:35" s="320" customFormat="1">
      <c r="A45" s="309"/>
      <c r="B45" s="309"/>
      <c r="C45" s="297"/>
      <c r="D45" s="925"/>
      <c r="E45" s="910"/>
      <c r="F45" s="364"/>
      <c r="G45" s="299"/>
      <c r="H45" s="299"/>
      <c r="I45" s="352"/>
      <c r="J45" s="300"/>
      <c r="K45" s="394"/>
      <c r="L45" s="319"/>
      <c r="M45" s="319"/>
      <c r="N45" s="319"/>
      <c r="O45" s="319"/>
      <c r="P45" s="319"/>
    </row>
    <row r="46" spans="1:35" s="320" customFormat="1">
      <c r="A46" s="309" t="s">
        <v>140</v>
      </c>
      <c r="B46" s="309"/>
      <c r="C46" s="318" t="s">
        <v>195</v>
      </c>
      <c r="D46" s="923" t="s">
        <v>100</v>
      </c>
      <c r="E46" s="910" t="s">
        <v>2</v>
      </c>
      <c r="F46" s="364">
        <v>4</v>
      </c>
      <c r="G46" s="299"/>
      <c r="H46" s="299" t="str">
        <f>IF(G46="","",F46*G46)</f>
        <v/>
      </c>
      <c r="I46" s="352"/>
      <c r="J46" s="300"/>
      <c r="K46" s="394" t="str">
        <f>H46</f>
        <v/>
      </c>
      <c r="L46" s="319"/>
      <c r="M46" s="319"/>
      <c r="N46" s="319"/>
      <c r="O46" s="319"/>
      <c r="P46" s="319"/>
    </row>
    <row r="47" spans="1:35" s="320" customFormat="1">
      <c r="A47" s="309"/>
      <c r="B47" s="309"/>
      <c r="C47" s="297"/>
      <c r="D47" s="925"/>
      <c r="E47" s="910"/>
      <c r="F47" s="364"/>
      <c r="G47" s="299"/>
      <c r="H47" s="299"/>
      <c r="I47" s="352"/>
      <c r="J47" s="300"/>
      <c r="K47" s="394"/>
      <c r="L47" s="319"/>
      <c r="M47" s="319"/>
      <c r="N47" s="319"/>
      <c r="O47" s="319"/>
      <c r="P47" s="319"/>
    </row>
    <row r="48" spans="1:35" s="320" customFormat="1" ht="25.5">
      <c r="A48" s="309" t="s">
        <v>141</v>
      </c>
      <c r="B48" s="309"/>
      <c r="C48" s="318" t="s">
        <v>196</v>
      </c>
      <c r="D48" s="923" t="s">
        <v>100</v>
      </c>
      <c r="E48" s="910" t="s">
        <v>2</v>
      </c>
      <c r="F48" s="364">
        <v>5</v>
      </c>
      <c r="G48" s="299"/>
      <c r="H48" s="299" t="str">
        <f>IF(G48="","",F48*G48)</f>
        <v/>
      </c>
      <c r="I48" s="352"/>
      <c r="J48" s="300"/>
      <c r="K48" s="394" t="str">
        <f>H48</f>
        <v/>
      </c>
      <c r="L48" s="319"/>
      <c r="M48" s="319"/>
      <c r="N48" s="319"/>
      <c r="O48" s="319"/>
      <c r="P48" s="319"/>
    </row>
    <row r="49" spans="1:16" s="320" customFormat="1">
      <c r="A49" s="309"/>
      <c r="B49" s="309"/>
      <c r="C49" s="297"/>
      <c r="D49" s="925"/>
      <c r="E49" s="910"/>
      <c r="F49" s="364"/>
      <c r="G49" s="299"/>
      <c r="H49" s="299"/>
      <c r="I49" s="352"/>
      <c r="J49" s="300"/>
      <c r="K49" s="394"/>
      <c r="L49" s="319"/>
      <c r="M49" s="319"/>
      <c r="N49" s="319"/>
      <c r="O49" s="319"/>
      <c r="P49" s="319"/>
    </row>
    <row r="50" spans="1:16" s="320" customFormat="1">
      <c r="A50" s="309" t="s">
        <v>142</v>
      </c>
      <c r="B50" s="309"/>
      <c r="C50" s="297" t="s">
        <v>197</v>
      </c>
      <c r="D50" s="923" t="s">
        <v>100</v>
      </c>
      <c r="E50" s="910" t="s">
        <v>2</v>
      </c>
      <c r="F50" s="364">
        <v>1</v>
      </c>
      <c r="G50" s="299"/>
      <c r="H50" s="299" t="str">
        <f>IF(G50="","",F50*G50)</f>
        <v/>
      </c>
      <c r="I50" s="352"/>
      <c r="J50" s="300"/>
      <c r="K50" s="394" t="str">
        <f>H50</f>
        <v/>
      </c>
      <c r="L50" s="319"/>
      <c r="M50" s="319"/>
      <c r="N50" s="319"/>
      <c r="O50" s="319"/>
      <c r="P50" s="319"/>
    </row>
    <row r="51" spans="1:16" s="320" customFormat="1">
      <c r="A51" s="309"/>
      <c r="B51" s="309"/>
      <c r="C51" s="297"/>
      <c r="D51" s="925"/>
      <c r="E51" s="910"/>
      <c r="F51" s="364"/>
      <c r="G51" s="299"/>
      <c r="H51" s="299"/>
      <c r="I51" s="352"/>
      <c r="J51" s="300"/>
      <c r="K51" s="394"/>
      <c r="L51" s="319"/>
      <c r="M51" s="319"/>
      <c r="N51" s="319"/>
      <c r="O51" s="319"/>
      <c r="P51" s="319"/>
    </row>
    <row r="52" spans="1:16" s="320" customFormat="1" ht="30" customHeight="1">
      <c r="A52" s="309" t="s">
        <v>143</v>
      </c>
      <c r="B52" s="309"/>
      <c r="C52" s="297" t="s">
        <v>198</v>
      </c>
      <c r="D52" s="923" t="s">
        <v>100</v>
      </c>
      <c r="E52" s="910" t="s">
        <v>2</v>
      </c>
      <c r="F52" s="364">
        <v>1</v>
      </c>
      <c r="G52" s="299"/>
      <c r="H52" s="299" t="str">
        <f>IF(G52="","",F52*G52)</f>
        <v/>
      </c>
      <c r="I52" s="352"/>
      <c r="J52" s="300"/>
      <c r="K52" s="394" t="str">
        <f>H52</f>
        <v/>
      </c>
      <c r="L52" s="319"/>
      <c r="M52" s="319"/>
      <c r="N52" s="319"/>
      <c r="O52" s="319"/>
      <c r="P52" s="319"/>
    </row>
    <row r="53" spans="1:16" s="320" customFormat="1">
      <c r="A53" s="309"/>
      <c r="B53" s="309"/>
      <c r="C53" s="297"/>
      <c r="D53" s="925"/>
      <c r="E53" s="910"/>
      <c r="F53" s="364"/>
      <c r="G53" s="299"/>
      <c r="H53" s="299"/>
      <c r="I53" s="352"/>
      <c r="J53" s="300"/>
      <c r="K53" s="394"/>
      <c r="L53" s="319"/>
      <c r="M53" s="319"/>
      <c r="N53" s="319"/>
      <c r="O53" s="319"/>
      <c r="P53" s="319"/>
    </row>
    <row r="54" spans="1:16" s="320" customFormat="1">
      <c r="A54" s="317" t="s">
        <v>199</v>
      </c>
      <c r="B54" s="317"/>
      <c r="C54" s="297" t="s">
        <v>200</v>
      </c>
      <c r="D54" s="923" t="s">
        <v>100</v>
      </c>
      <c r="E54" s="910" t="s">
        <v>2</v>
      </c>
      <c r="F54" s="364">
        <v>124</v>
      </c>
      <c r="G54" s="299"/>
      <c r="H54" s="299" t="str">
        <f>IF(G54="","",F54*G54)</f>
        <v/>
      </c>
      <c r="I54" s="352"/>
      <c r="J54" s="300"/>
      <c r="K54" s="394" t="str">
        <f>H54</f>
        <v/>
      </c>
      <c r="L54" s="319"/>
      <c r="M54" s="319"/>
      <c r="N54" s="319"/>
      <c r="O54" s="319"/>
      <c r="P54" s="319"/>
    </row>
    <row r="55" spans="1:16" s="320" customFormat="1">
      <c r="A55" s="309"/>
      <c r="B55" s="309"/>
      <c r="C55" s="297"/>
      <c r="D55" s="925"/>
      <c r="E55" s="910"/>
      <c r="F55" s="364"/>
      <c r="G55" s="299"/>
      <c r="H55" s="299"/>
      <c r="I55" s="352"/>
      <c r="J55" s="300"/>
      <c r="K55" s="394"/>
      <c r="L55" s="319"/>
      <c r="M55" s="319"/>
      <c r="N55" s="319"/>
      <c r="O55" s="319"/>
      <c r="P55" s="319"/>
    </row>
    <row r="56" spans="1:16" s="320" customFormat="1">
      <c r="A56" s="317" t="s">
        <v>201</v>
      </c>
      <c r="B56" s="317"/>
      <c r="C56" s="297" t="s">
        <v>202</v>
      </c>
      <c r="D56" s="923" t="s">
        <v>100</v>
      </c>
      <c r="E56" s="910" t="s">
        <v>2</v>
      </c>
      <c r="F56" s="364">
        <v>16</v>
      </c>
      <c r="G56" s="299"/>
      <c r="H56" s="299" t="str">
        <f>IF(G56="","",F56*G56)</f>
        <v/>
      </c>
      <c r="I56" s="352"/>
      <c r="J56" s="300"/>
      <c r="K56" s="394" t="str">
        <f>H56</f>
        <v/>
      </c>
      <c r="L56" s="319"/>
      <c r="M56" s="319"/>
      <c r="N56" s="319"/>
      <c r="O56" s="319"/>
      <c r="P56" s="319"/>
    </row>
    <row r="57" spans="1:16" s="320" customFormat="1">
      <c r="A57" s="309"/>
      <c r="B57" s="309"/>
      <c r="C57" s="297"/>
      <c r="D57" s="925"/>
      <c r="E57" s="910"/>
      <c r="F57" s="364"/>
      <c r="G57" s="299"/>
      <c r="H57" s="299"/>
      <c r="I57" s="352"/>
      <c r="J57" s="300"/>
      <c r="K57" s="394"/>
      <c r="L57" s="319"/>
      <c r="M57" s="319"/>
      <c r="N57" s="319"/>
      <c r="O57" s="319"/>
      <c r="P57" s="319"/>
    </row>
    <row r="58" spans="1:16" s="320" customFormat="1">
      <c r="A58" s="317" t="s">
        <v>203</v>
      </c>
      <c r="B58" s="317"/>
      <c r="C58" s="297" t="s">
        <v>204</v>
      </c>
      <c r="D58" s="923" t="s">
        <v>100</v>
      </c>
      <c r="E58" s="910" t="s">
        <v>2</v>
      </c>
      <c r="F58" s="364">
        <v>7</v>
      </c>
      <c r="G58" s="299"/>
      <c r="H58" s="299" t="str">
        <f>IF(G58="","",F58*G58)</f>
        <v/>
      </c>
      <c r="I58" s="352"/>
      <c r="J58" s="300"/>
      <c r="K58" s="394" t="str">
        <f>H58</f>
        <v/>
      </c>
      <c r="L58" s="319"/>
      <c r="M58" s="319"/>
      <c r="N58" s="319"/>
      <c r="O58" s="319"/>
      <c r="P58" s="319"/>
    </row>
    <row r="59" spans="1:16" s="320" customFormat="1">
      <c r="A59" s="309"/>
      <c r="B59" s="309"/>
      <c r="C59" s="297"/>
      <c r="D59" s="925"/>
      <c r="E59" s="910"/>
      <c r="F59" s="364"/>
      <c r="G59" s="299"/>
      <c r="H59" s="299"/>
      <c r="I59" s="352"/>
      <c r="J59" s="300"/>
      <c r="K59" s="394"/>
      <c r="L59" s="319"/>
      <c r="M59" s="319"/>
      <c r="N59" s="319"/>
      <c r="O59" s="319"/>
      <c r="P59" s="319"/>
    </row>
    <row r="60" spans="1:16" s="320" customFormat="1">
      <c r="A60" s="317" t="s">
        <v>205</v>
      </c>
      <c r="B60" s="317"/>
      <c r="C60" s="297" t="s">
        <v>206</v>
      </c>
      <c r="D60" s="923" t="s">
        <v>100</v>
      </c>
      <c r="E60" s="910" t="s">
        <v>2</v>
      </c>
      <c r="F60" s="364">
        <v>12</v>
      </c>
      <c r="G60" s="299"/>
      <c r="H60" s="299" t="str">
        <f>IF(G60="","",F60*G60)</f>
        <v/>
      </c>
      <c r="I60" s="352"/>
      <c r="J60" s="300"/>
      <c r="K60" s="394" t="str">
        <f>H60</f>
        <v/>
      </c>
      <c r="L60" s="319"/>
      <c r="M60" s="319"/>
      <c r="N60" s="319"/>
      <c r="O60" s="319"/>
      <c r="P60" s="319"/>
    </row>
    <row r="61" spans="1:16" s="320" customFormat="1">
      <c r="A61" s="309"/>
      <c r="B61" s="309"/>
      <c r="C61" s="297"/>
      <c r="D61" s="925"/>
      <c r="E61" s="910"/>
      <c r="F61" s="364"/>
      <c r="G61" s="299"/>
      <c r="H61" s="299"/>
      <c r="I61" s="352"/>
      <c r="J61" s="300"/>
      <c r="K61" s="394"/>
      <c r="L61" s="319"/>
      <c r="M61" s="319"/>
      <c r="N61" s="319"/>
      <c r="O61" s="319"/>
      <c r="P61" s="319"/>
    </row>
    <row r="62" spans="1:16" s="320" customFormat="1">
      <c r="A62" s="309" t="s">
        <v>146</v>
      </c>
      <c r="B62" s="309"/>
      <c r="C62" s="297" t="s">
        <v>207</v>
      </c>
      <c r="D62" s="923" t="s">
        <v>100</v>
      </c>
      <c r="E62" s="910" t="s">
        <v>2</v>
      </c>
      <c r="F62" s="364">
        <v>1</v>
      </c>
      <c r="G62" s="299"/>
      <c r="H62" s="299" t="str">
        <f>IF(G62="","",F62*G62)</f>
        <v/>
      </c>
      <c r="I62" s="352"/>
      <c r="J62" s="300"/>
      <c r="K62" s="394" t="str">
        <f>H62</f>
        <v/>
      </c>
      <c r="L62" s="319"/>
      <c r="M62" s="319"/>
      <c r="N62" s="319"/>
      <c r="O62" s="319"/>
      <c r="P62" s="319"/>
    </row>
    <row r="63" spans="1:16" s="320" customFormat="1">
      <c r="A63" s="309"/>
      <c r="B63" s="309"/>
      <c r="C63" s="297"/>
      <c r="D63" s="923"/>
      <c r="E63" s="910"/>
      <c r="F63" s="364"/>
      <c r="G63" s="299"/>
      <c r="H63" s="299"/>
      <c r="I63" s="352"/>
      <c r="J63" s="300"/>
      <c r="K63" s="394"/>
      <c r="L63" s="319"/>
      <c r="M63" s="319"/>
      <c r="N63" s="319"/>
      <c r="O63" s="319"/>
      <c r="P63" s="319"/>
    </row>
    <row r="64" spans="1:16" s="320" customFormat="1" ht="25.5">
      <c r="A64" s="309" t="s">
        <v>147</v>
      </c>
      <c r="B64" s="309"/>
      <c r="C64" s="297" t="s">
        <v>208</v>
      </c>
      <c r="D64" s="923" t="s">
        <v>100</v>
      </c>
      <c r="E64" s="910" t="s">
        <v>2</v>
      </c>
      <c r="F64" s="364">
        <v>20</v>
      </c>
      <c r="G64" s="299"/>
      <c r="H64" s="299" t="str">
        <f>IF(G64="","",F64*G64)</f>
        <v/>
      </c>
      <c r="I64" s="352"/>
      <c r="J64" s="300"/>
      <c r="K64" s="394" t="str">
        <f>H64</f>
        <v/>
      </c>
      <c r="L64" s="319"/>
      <c r="M64" s="319"/>
      <c r="N64" s="319"/>
      <c r="O64" s="319"/>
      <c r="P64" s="319"/>
    </row>
    <row r="65" spans="1:16" s="320" customFormat="1">
      <c r="A65" s="309"/>
      <c r="B65" s="309"/>
      <c r="C65" s="297"/>
      <c r="D65" s="925"/>
      <c r="E65" s="910"/>
      <c r="F65" s="364"/>
      <c r="G65" s="299"/>
      <c r="H65" s="299"/>
      <c r="I65" s="352"/>
      <c r="J65" s="300"/>
      <c r="K65" s="394"/>
      <c r="L65" s="319"/>
      <c r="M65" s="319"/>
      <c r="N65" s="319"/>
      <c r="O65" s="319"/>
      <c r="P65" s="319"/>
    </row>
    <row r="66" spans="1:16" s="320" customFormat="1">
      <c r="A66" s="309" t="s">
        <v>148</v>
      </c>
      <c r="B66" s="309"/>
      <c r="C66" s="297" t="s">
        <v>209</v>
      </c>
      <c r="D66" s="923" t="s">
        <v>100</v>
      </c>
      <c r="E66" s="910" t="s">
        <v>2</v>
      </c>
      <c r="F66" s="364">
        <v>1</v>
      </c>
      <c r="G66" s="299"/>
      <c r="H66" s="299" t="str">
        <f>IF(G66="","",F66*G66)</f>
        <v/>
      </c>
      <c r="I66" s="352"/>
      <c r="J66" s="300"/>
      <c r="K66" s="394" t="str">
        <f>H66</f>
        <v/>
      </c>
      <c r="L66" s="319"/>
      <c r="M66" s="319"/>
      <c r="N66" s="319"/>
      <c r="O66" s="319"/>
      <c r="P66" s="319"/>
    </row>
    <row r="67" spans="1:16" s="320" customFormat="1">
      <c r="A67" s="309"/>
      <c r="B67" s="309"/>
      <c r="C67" s="297"/>
      <c r="D67" s="925"/>
      <c r="E67" s="910"/>
      <c r="F67" s="364"/>
      <c r="G67" s="299"/>
      <c r="H67" s="299"/>
      <c r="I67" s="352"/>
      <c r="J67" s="300"/>
      <c r="K67" s="394"/>
      <c r="L67" s="319"/>
      <c r="M67" s="319"/>
      <c r="N67" s="319"/>
      <c r="O67" s="319"/>
      <c r="P67" s="319"/>
    </row>
    <row r="68" spans="1:16" s="320" customFormat="1">
      <c r="A68" s="323" t="s">
        <v>63</v>
      </c>
      <c r="B68" s="323"/>
      <c r="C68" s="297" t="s">
        <v>210</v>
      </c>
      <c r="D68" s="923" t="s">
        <v>100</v>
      </c>
      <c r="E68" s="910" t="s">
        <v>2</v>
      </c>
      <c r="F68" s="364">
        <v>1</v>
      </c>
      <c r="G68" s="299"/>
      <c r="H68" s="299" t="str">
        <f>IF(G68="","",F68*G68)</f>
        <v/>
      </c>
      <c r="I68" s="352"/>
      <c r="J68" s="300"/>
      <c r="K68" s="394" t="str">
        <f>H68</f>
        <v/>
      </c>
      <c r="L68" s="319"/>
      <c r="M68" s="319"/>
      <c r="N68" s="319"/>
      <c r="O68" s="319"/>
      <c r="P68" s="319"/>
    </row>
    <row r="69" spans="1:16" s="320" customFormat="1">
      <c r="A69" s="309"/>
      <c r="B69" s="309"/>
      <c r="C69" s="297"/>
      <c r="D69" s="925"/>
      <c r="E69" s="910"/>
      <c r="F69" s="364"/>
      <c r="G69" s="299"/>
      <c r="H69" s="299"/>
      <c r="I69" s="352"/>
      <c r="J69" s="300"/>
      <c r="K69" s="394"/>
      <c r="L69" s="319"/>
      <c r="M69" s="319"/>
      <c r="N69" s="319"/>
      <c r="O69" s="319"/>
      <c r="P69" s="319"/>
    </row>
    <row r="70" spans="1:16" s="320" customFormat="1">
      <c r="A70" s="323" t="s">
        <v>64</v>
      </c>
      <c r="B70" s="323"/>
      <c r="C70" s="297" t="s">
        <v>211</v>
      </c>
      <c r="D70" s="923" t="s">
        <v>100</v>
      </c>
      <c r="E70" s="910" t="s">
        <v>2</v>
      </c>
      <c r="F70" s="364">
        <v>1</v>
      </c>
      <c r="G70" s="299"/>
      <c r="H70" s="299" t="str">
        <f>IF(G70="","",F70*G70)</f>
        <v/>
      </c>
      <c r="I70" s="352"/>
      <c r="J70" s="300"/>
      <c r="K70" s="394" t="str">
        <f>H70</f>
        <v/>
      </c>
      <c r="L70" s="319"/>
      <c r="M70" s="319"/>
      <c r="N70" s="319"/>
      <c r="O70" s="319"/>
      <c r="P70" s="319"/>
    </row>
    <row r="71" spans="1:16" s="320" customFormat="1">
      <c r="A71" s="309"/>
      <c r="B71" s="309"/>
      <c r="C71" s="297"/>
      <c r="D71" s="925"/>
      <c r="E71" s="910"/>
      <c r="F71" s="364"/>
      <c r="G71" s="299"/>
      <c r="H71" s="299"/>
      <c r="I71" s="352"/>
      <c r="J71" s="300"/>
      <c r="K71" s="394"/>
      <c r="L71" s="319"/>
      <c r="M71" s="319"/>
      <c r="N71" s="319"/>
      <c r="O71" s="319"/>
      <c r="P71" s="319"/>
    </row>
    <row r="72" spans="1:16" s="320" customFormat="1" ht="51">
      <c r="A72" s="323" t="s">
        <v>67</v>
      </c>
      <c r="B72" s="323"/>
      <c r="C72" s="297" t="s">
        <v>212</v>
      </c>
      <c r="D72" s="923" t="s">
        <v>100</v>
      </c>
      <c r="E72" s="910" t="s">
        <v>2</v>
      </c>
      <c r="F72" s="364">
        <v>1</v>
      </c>
      <c r="G72" s="299"/>
      <c r="H72" s="299" t="str">
        <f>IF(G72="","",F72*G72)</f>
        <v/>
      </c>
      <c r="I72" s="352"/>
      <c r="J72" s="300"/>
      <c r="K72" s="394" t="str">
        <f>H72</f>
        <v/>
      </c>
      <c r="L72" s="319"/>
      <c r="M72" s="319"/>
      <c r="N72" s="319"/>
      <c r="O72" s="319"/>
      <c r="P72" s="319"/>
    </row>
    <row r="73" spans="1:16" s="320" customFormat="1">
      <c r="A73" s="323"/>
      <c r="B73" s="323"/>
      <c r="C73" s="297"/>
      <c r="D73" s="923"/>
      <c r="E73" s="910"/>
      <c r="F73" s="364"/>
      <c r="G73" s="299"/>
      <c r="H73" s="299"/>
      <c r="I73" s="352"/>
      <c r="J73" s="300"/>
      <c r="K73" s="394"/>
      <c r="L73" s="319"/>
      <c r="M73" s="319"/>
      <c r="N73" s="319"/>
      <c r="O73" s="319"/>
      <c r="P73" s="319"/>
    </row>
    <row r="74" spans="1:16" s="320" customFormat="1" ht="63.75">
      <c r="A74" s="323" t="s">
        <v>68</v>
      </c>
      <c r="B74" s="323"/>
      <c r="C74" s="297" t="s">
        <v>213</v>
      </c>
      <c r="D74" s="923" t="s">
        <v>100</v>
      </c>
      <c r="E74" s="910" t="s">
        <v>2</v>
      </c>
      <c r="F74" s="364">
        <v>1</v>
      </c>
      <c r="G74" s="299"/>
      <c r="H74" s="299" t="str">
        <f>IF(G74="","",F74*G74)</f>
        <v/>
      </c>
      <c r="I74" s="352"/>
      <c r="J74" s="300"/>
      <c r="K74" s="394" t="str">
        <f>H74</f>
        <v/>
      </c>
      <c r="L74" s="319"/>
      <c r="M74" s="319"/>
      <c r="N74" s="319"/>
      <c r="O74" s="319"/>
      <c r="P74" s="319"/>
    </row>
    <row r="75" spans="1:16" s="320" customFormat="1">
      <c r="A75" s="309"/>
      <c r="B75" s="309"/>
      <c r="C75" s="297"/>
      <c r="D75" s="925"/>
      <c r="E75" s="910"/>
      <c r="F75" s="364"/>
      <c r="G75" s="299"/>
      <c r="H75" s="299"/>
      <c r="I75" s="352"/>
      <c r="J75" s="300"/>
      <c r="K75" s="394"/>
      <c r="L75" s="319"/>
      <c r="M75" s="319"/>
      <c r="N75" s="319"/>
      <c r="O75" s="319"/>
      <c r="P75" s="319"/>
    </row>
    <row r="76" spans="1:16" s="320" customFormat="1">
      <c r="A76" s="309" t="s">
        <v>155</v>
      </c>
      <c r="B76" s="309"/>
      <c r="C76" s="297" t="s">
        <v>214</v>
      </c>
      <c r="D76" s="923" t="s">
        <v>100</v>
      </c>
      <c r="E76" s="910" t="s">
        <v>2</v>
      </c>
      <c r="F76" s="364">
        <v>40</v>
      </c>
      <c r="G76" s="299"/>
      <c r="H76" s="299" t="str">
        <f>IF(G76="","",F76*G76)</f>
        <v/>
      </c>
      <c r="I76" s="352"/>
      <c r="J76" s="300"/>
      <c r="K76" s="394" t="str">
        <f>H76</f>
        <v/>
      </c>
      <c r="L76" s="319"/>
      <c r="M76" s="319"/>
      <c r="N76" s="319"/>
      <c r="O76" s="319"/>
      <c r="P76" s="319"/>
    </row>
    <row r="77" spans="1:16" s="321" customFormat="1">
      <c r="A77" s="309"/>
      <c r="B77" s="309"/>
      <c r="C77" s="297"/>
      <c r="D77" s="925"/>
      <c r="E77" s="910"/>
      <c r="F77" s="364"/>
      <c r="G77" s="299"/>
      <c r="H77" s="299"/>
      <c r="I77" s="352"/>
      <c r="J77" s="333"/>
      <c r="K77" s="394"/>
      <c r="L77" s="324"/>
      <c r="M77" s="324"/>
      <c r="N77" s="324"/>
      <c r="O77" s="324"/>
      <c r="P77" s="324"/>
    </row>
    <row r="78" spans="1:16" s="320" customFormat="1" ht="70.150000000000006" customHeight="1">
      <c r="A78" s="309" t="s">
        <v>156</v>
      </c>
      <c r="B78" s="309"/>
      <c r="C78" s="297" t="s">
        <v>215</v>
      </c>
      <c r="D78" s="923" t="s">
        <v>100</v>
      </c>
      <c r="E78" s="910" t="s">
        <v>101</v>
      </c>
      <c r="F78" s="299">
        <v>36</v>
      </c>
      <c r="G78" s="299"/>
      <c r="H78" s="299" t="str">
        <f>IF(G78="","",F78*G78)</f>
        <v/>
      </c>
      <c r="I78" s="352"/>
      <c r="J78" s="300"/>
      <c r="K78" s="394" t="str">
        <f>H78</f>
        <v/>
      </c>
      <c r="L78" s="319"/>
      <c r="M78" s="319"/>
      <c r="N78" s="319"/>
      <c r="O78" s="319"/>
      <c r="P78" s="319"/>
    </row>
    <row r="79" spans="1:16" s="320" customFormat="1">
      <c r="A79" s="309"/>
      <c r="B79" s="309"/>
      <c r="C79" s="297"/>
      <c r="D79" s="925"/>
      <c r="E79" s="910"/>
      <c r="F79" s="364"/>
      <c r="G79" s="299"/>
      <c r="H79" s="299"/>
      <c r="I79" s="352"/>
      <c r="J79" s="300"/>
      <c r="K79" s="394"/>
      <c r="L79" s="319"/>
      <c r="M79" s="319"/>
      <c r="N79" s="319"/>
      <c r="O79" s="319"/>
      <c r="P79" s="319"/>
    </row>
    <row r="80" spans="1:16" s="320" customFormat="1" ht="60" customHeight="1">
      <c r="A80" s="323" t="s">
        <v>96</v>
      </c>
      <c r="B80" s="323"/>
      <c r="C80" s="297" t="s">
        <v>216</v>
      </c>
      <c r="D80" s="923" t="s">
        <v>100</v>
      </c>
      <c r="E80" s="910" t="s">
        <v>2</v>
      </c>
      <c r="F80" s="364">
        <v>13</v>
      </c>
      <c r="G80" s="299"/>
      <c r="H80" s="299" t="str">
        <f>IF(G80="","",F80*G80)</f>
        <v/>
      </c>
      <c r="I80" s="352"/>
      <c r="J80" s="300"/>
      <c r="K80" s="394" t="str">
        <f>H80</f>
        <v/>
      </c>
      <c r="L80" s="319"/>
      <c r="M80" s="319"/>
      <c r="N80" s="319"/>
      <c r="O80" s="319"/>
      <c r="P80" s="319"/>
    </row>
    <row r="81" spans="1:16" s="320" customFormat="1" ht="14.25" customHeight="1">
      <c r="A81" s="323"/>
      <c r="B81" s="323"/>
      <c r="C81" s="297"/>
      <c r="D81" s="923"/>
      <c r="E81" s="910"/>
      <c r="F81" s="364"/>
      <c r="G81" s="299"/>
      <c r="H81" s="299"/>
      <c r="I81" s="352"/>
      <c r="J81" s="300"/>
      <c r="K81" s="394"/>
      <c r="L81" s="319"/>
      <c r="M81" s="319"/>
      <c r="N81" s="319"/>
      <c r="O81" s="319"/>
      <c r="P81" s="319"/>
    </row>
    <row r="82" spans="1:16" s="320" customFormat="1" ht="60" customHeight="1">
      <c r="A82" s="309" t="s">
        <v>97</v>
      </c>
      <c r="B82" s="309"/>
      <c r="C82" s="297" t="s">
        <v>217</v>
      </c>
      <c r="D82" s="923" t="s">
        <v>100</v>
      </c>
      <c r="E82" s="910" t="s">
        <v>2</v>
      </c>
      <c r="F82" s="364">
        <v>57</v>
      </c>
      <c r="G82" s="299"/>
      <c r="H82" s="299" t="str">
        <f>IF(G82="","",F82*G82)</f>
        <v/>
      </c>
      <c r="I82" s="352"/>
      <c r="J82" s="300"/>
      <c r="K82" s="394" t="str">
        <f>H82</f>
        <v/>
      </c>
      <c r="L82" s="319"/>
      <c r="M82" s="319"/>
      <c r="N82" s="319"/>
      <c r="O82" s="319"/>
      <c r="P82" s="319"/>
    </row>
    <row r="83" spans="1:16" s="321" customFormat="1">
      <c r="A83" s="309"/>
      <c r="B83" s="309"/>
      <c r="C83" s="297"/>
      <c r="D83" s="925"/>
      <c r="E83" s="910"/>
      <c r="F83" s="364"/>
      <c r="G83" s="299"/>
      <c r="H83" s="299"/>
      <c r="I83" s="352"/>
      <c r="J83" s="333"/>
      <c r="K83" s="394"/>
      <c r="L83" s="324"/>
      <c r="M83" s="324"/>
      <c r="N83" s="324"/>
      <c r="O83" s="324"/>
      <c r="P83" s="324"/>
    </row>
    <row r="84" spans="1:16" s="320" customFormat="1" ht="69.95" customHeight="1">
      <c r="A84" s="309" t="s">
        <v>157</v>
      </c>
      <c r="B84" s="309"/>
      <c r="C84" s="297" t="s">
        <v>218</v>
      </c>
      <c r="D84" s="923" t="s">
        <v>100</v>
      </c>
      <c r="E84" s="910" t="s">
        <v>2</v>
      </c>
      <c r="F84" s="364">
        <v>1</v>
      </c>
      <c r="G84" s="299"/>
      <c r="H84" s="299" t="str">
        <f>IF(G84="","",F84*G84)</f>
        <v/>
      </c>
      <c r="I84" s="352"/>
      <c r="J84" s="300"/>
      <c r="K84" s="394" t="str">
        <f>H84</f>
        <v/>
      </c>
      <c r="L84" s="319"/>
      <c r="M84" s="319"/>
      <c r="N84" s="319"/>
      <c r="O84" s="319"/>
      <c r="P84" s="319"/>
    </row>
    <row r="85" spans="1:16" s="321" customFormat="1">
      <c r="A85" s="309"/>
      <c r="B85" s="309"/>
      <c r="C85" s="297"/>
      <c r="D85" s="923"/>
      <c r="E85" s="910"/>
      <c r="F85" s="364"/>
      <c r="G85" s="299"/>
      <c r="H85" s="299"/>
      <c r="I85" s="352"/>
      <c r="J85" s="333"/>
      <c r="K85" s="394"/>
      <c r="L85" s="324"/>
      <c r="M85" s="324"/>
      <c r="N85" s="324"/>
      <c r="O85" s="324"/>
      <c r="P85" s="324"/>
    </row>
    <row r="86" spans="1:16" s="313" customFormat="1">
      <c r="A86" s="906"/>
      <c r="B86" s="906"/>
      <c r="C86" s="293"/>
      <c r="D86" s="916"/>
      <c r="E86" s="369"/>
      <c r="F86" s="298"/>
      <c r="G86" s="299"/>
      <c r="H86" s="299"/>
      <c r="I86" s="352"/>
      <c r="J86" s="300"/>
      <c r="K86" s="394"/>
      <c r="L86" s="312"/>
      <c r="M86" s="312"/>
      <c r="N86" s="312"/>
      <c r="O86" s="312"/>
      <c r="P86" s="312"/>
    </row>
    <row r="87" spans="1:16" s="313" customFormat="1" ht="60" customHeight="1">
      <c r="A87" s="307" t="s">
        <v>220</v>
      </c>
      <c r="B87" s="307"/>
      <c r="C87" s="293" t="s">
        <v>615</v>
      </c>
      <c r="D87" s="916"/>
      <c r="E87" s="369"/>
      <c r="F87" s="298"/>
      <c r="G87" s="299"/>
      <c r="H87" s="299"/>
      <c r="I87" s="352"/>
      <c r="J87" s="300"/>
      <c r="K87" s="394"/>
      <c r="L87" s="312"/>
      <c r="M87" s="312"/>
      <c r="N87" s="312"/>
      <c r="O87" s="312"/>
      <c r="P87" s="312"/>
    </row>
    <row r="88" spans="1:16" s="313" customFormat="1">
      <c r="A88" s="906"/>
      <c r="B88" s="906"/>
      <c r="C88" s="347" t="s">
        <v>221</v>
      </c>
      <c r="D88" s="916" t="s">
        <v>222</v>
      </c>
      <c r="E88" s="369" t="s">
        <v>2</v>
      </c>
      <c r="F88" s="298">
        <v>2</v>
      </c>
      <c r="G88" s="299"/>
      <c r="H88" s="299" t="str">
        <f t="shared" ref="H88:H100" si="1">IF(G88="","",F88*G88)</f>
        <v/>
      </c>
      <c r="I88" s="352"/>
      <c r="J88" s="300"/>
      <c r="K88" s="394" t="str">
        <f>H88</f>
        <v/>
      </c>
      <c r="L88" s="312"/>
      <c r="M88" s="312"/>
      <c r="N88" s="312"/>
      <c r="O88" s="312"/>
      <c r="P88" s="312"/>
    </row>
    <row r="89" spans="1:16" s="313" customFormat="1">
      <c r="A89" s="906"/>
      <c r="B89" s="906"/>
      <c r="C89" s="347" t="s">
        <v>223</v>
      </c>
      <c r="D89" s="916" t="s">
        <v>222</v>
      </c>
      <c r="E89" s="369" t="s">
        <v>2</v>
      </c>
      <c r="F89" s="298">
        <v>1</v>
      </c>
      <c r="G89" s="299"/>
      <c r="H89" s="299" t="str">
        <f>IF(G89="","",F89*G89)</f>
        <v/>
      </c>
      <c r="I89" s="352"/>
      <c r="J89" s="300"/>
      <c r="K89" s="394" t="str">
        <f t="shared" ref="K89:K101" si="2">H89</f>
        <v/>
      </c>
      <c r="L89" s="312"/>
      <c r="M89" s="312"/>
      <c r="N89" s="312"/>
      <c r="O89" s="312"/>
      <c r="P89" s="312"/>
    </row>
    <row r="90" spans="1:16" s="313" customFormat="1">
      <c r="A90" s="906"/>
      <c r="B90" s="906"/>
      <c r="C90" s="347" t="s">
        <v>224</v>
      </c>
      <c r="D90" s="916" t="s">
        <v>222</v>
      </c>
      <c r="E90" s="369" t="s">
        <v>2</v>
      </c>
      <c r="F90" s="298">
        <v>42</v>
      </c>
      <c r="G90" s="299"/>
      <c r="H90" s="299" t="str">
        <f t="shared" si="1"/>
        <v/>
      </c>
      <c r="I90" s="352"/>
      <c r="J90" s="300"/>
      <c r="K90" s="394" t="str">
        <f t="shared" si="2"/>
        <v/>
      </c>
      <c r="L90" s="312"/>
      <c r="M90" s="312"/>
      <c r="N90" s="312"/>
      <c r="O90" s="312"/>
      <c r="P90" s="312"/>
    </row>
    <row r="91" spans="1:16" s="313" customFormat="1">
      <c r="A91" s="906"/>
      <c r="B91" s="906"/>
      <c r="C91" s="347" t="s">
        <v>616</v>
      </c>
      <c r="D91" s="916" t="s">
        <v>222</v>
      </c>
      <c r="E91" s="369" t="s">
        <v>2</v>
      </c>
      <c r="F91" s="298">
        <v>34</v>
      </c>
      <c r="G91" s="299"/>
      <c r="H91" s="299" t="str">
        <f>IF(G91="","",F91*G91)</f>
        <v/>
      </c>
      <c r="I91" s="352"/>
      <c r="J91" s="300"/>
      <c r="K91" s="394" t="str">
        <f t="shared" si="2"/>
        <v/>
      </c>
      <c r="L91" s="312"/>
      <c r="M91" s="312"/>
      <c r="N91" s="312"/>
      <c r="O91" s="312"/>
      <c r="P91" s="312"/>
    </row>
    <row r="92" spans="1:16" s="313" customFormat="1">
      <c r="A92" s="906"/>
      <c r="B92" s="906"/>
      <c r="C92" s="347" t="s">
        <v>617</v>
      </c>
      <c r="D92" s="916" t="s">
        <v>222</v>
      </c>
      <c r="E92" s="369" t="s">
        <v>2</v>
      </c>
      <c r="F92" s="298">
        <v>7</v>
      </c>
      <c r="G92" s="299"/>
      <c r="H92" s="299" t="str">
        <f t="shared" si="1"/>
        <v/>
      </c>
      <c r="I92" s="352"/>
      <c r="J92" s="300"/>
      <c r="K92" s="394" t="str">
        <f t="shared" si="2"/>
        <v/>
      </c>
      <c r="L92" s="312"/>
      <c r="M92" s="312"/>
      <c r="N92" s="312"/>
      <c r="O92" s="312"/>
      <c r="P92" s="312"/>
    </row>
    <row r="93" spans="1:16" s="313" customFormat="1">
      <c r="A93" s="906"/>
      <c r="B93" s="906"/>
      <c r="C93" s="347" t="s">
        <v>618</v>
      </c>
      <c r="D93" s="916" t="s">
        <v>222</v>
      </c>
      <c r="E93" s="369" t="s">
        <v>2</v>
      </c>
      <c r="F93" s="298">
        <v>1</v>
      </c>
      <c r="G93" s="299"/>
      <c r="H93" s="299" t="str">
        <f t="shared" si="1"/>
        <v/>
      </c>
      <c r="I93" s="352"/>
      <c r="J93" s="300"/>
      <c r="K93" s="394" t="str">
        <f t="shared" si="2"/>
        <v/>
      </c>
      <c r="L93" s="312"/>
      <c r="M93" s="312"/>
      <c r="N93" s="312"/>
      <c r="O93" s="312"/>
      <c r="P93" s="312"/>
    </row>
    <row r="94" spans="1:16" s="313" customFormat="1">
      <c r="A94" s="906"/>
      <c r="B94" s="906"/>
      <c r="C94" s="347" t="s">
        <v>225</v>
      </c>
      <c r="D94" s="916" t="s">
        <v>222</v>
      </c>
      <c r="E94" s="369" t="s">
        <v>2</v>
      </c>
      <c r="F94" s="298">
        <v>4</v>
      </c>
      <c r="G94" s="299"/>
      <c r="H94" s="299" t="str">
        <f t="shared" si="1"/>
        <v/>
      </c>
      <c r="I94" s="352"/>
      <c r="J94" s="300"/>
      <c r="K94" s="394" t="str">
        <f t="shared" si="2"/>
        <v/>
      </c>
      <c r="L94" s="312"/>
      <c r="M94" s="312"/>
      <c r="N94" s="312"/>
      <c r="O94" s="312"/>
      <c r="P94" s="312"/>
    </row>
    <row r="95" spans="1:16" s="313" customFormat="1">
      <c r="A95" s="906"/>
      <c r="B95" s="906"/>
      <c r="C95" s="347" t="s">
        <v>226</v>
      </c>
      <c r="D95" s="916" t="s">
        <v>222</v>
      </c>
      <c r="E95" s="369" t="s">
        <v>2</v>
      </c>
      <c r="F95" s="298">
        <v>5</v>
      </c>
      <c r="G95" s="299"/>
      <c r="H95" s="299" t="str">
        <f t="shared" si="1"/>
        <v/>
      </c>
      <c r="I95" s="352"/>
      <c r="J95" s="300"/>
      <c r="K95" s="394" t="str">
        <f t="shared" si="2"/>
        <v/>
      </c>
      <c r="L95" s="312"/>
      <c r="M95" s="312"/>
      <c r="N95" s="312"/>
      <c r="O95" s="312"/>
      <c r="P95" s="312"/>
    </row>
    <row r="96" spans="1:16" s="313" customFormat="1">
      <c r="A96" s="906"/>
      <c r="B96" s="906"/>
      <c r="C96" s="347" t="s">
        <v>1036</v>
      </c>
      <c r="D96" s="916" t="s">
        <v>222</v>
      </c>
      <c r="E96" s="369" t="s">
        <v>2</v>
      </c>
      <c r="F96" s="298">
        <v>2</v>
      </c>
      <c r="G96" s="299"/>
      <c r="H96" s="299" t="str">
        <f t="shared" si="1"/>
        <v/>
      </c>
      <c r="I96" s="352"/>
      <c r="J96" s="300"/>
      <c r="K96" s="394" t="str">
        <f t="shared" si="2"/>
        <v/>
      </c>
      <c r="L96" s="312"/>
      <c r="M96" s="312"/>
      <c r="N96" s="312"/>
      <c r="O96" s="312"/>
      <c r="P96" s="312"/>
    </row>
    <row r="97" spans="1:16" s="313" customFormat="1">
      <c r="A97" s="906"/>
      <c r="B97" s="906"/>
      <c r="C97" s="347" t="s">
        <v>227</v>
      </c>
      <c r="D97" s="916" t="s">
        <v>222</v>
      </c>
      <c r="E97" s="369" t="s">
        <v>2</v>
      </c>
      <c r="F97" s="298">
        <v>4</v>
      </c>
      <c r="G97" s="299"/>
      <c r="H97" s="299" t="str">
        <f t="shared" si="1"/>
        <v/>
      </c>
      <c r="I97" s="352"/>
      <c r="J97" s="300"/>
      <c r="K97" s="394" t="str">
        <f t="shared" si="2"/>
        <v/>
      </c>
      <c r="L97" s="312"/>
      <c r="M97" s="312"/>
      <c r="N97" s="312"/>
      <c r="O97" s="312"/>
      <c r="P97" s="312"/>
    </row>
    <row r="98" spans="1:16" s="313" customFormat="1">
      <c r="A98" s="906"/>
      <c r="B98" s="906"/>
      <c r="C98" s="347" t="s">
        <v>228</v>
      </c>
      <c r="D98" s="916" t="s">
        <v>222</v>
      </c>
      <c r="E98" s="369" t="s">
        <v>2</v>
      </c>
      <c r="F98" s="298">
        <v>4</v>
      </c>
      <c r="G98" s="299"/>
      <c r="H98" s="299" t="str">
        <f t="shared" si="1"/>
        <v/>
      </c>
      <c r="I98" s="352"/>
      <c r="J98" s="300"/>
      <c r="K98" s="394" t="str">
        <f t="shared" si="2"/>
        <v/>
      </c>
      <c r="L98" s="312"/>
      <c r="M98" s="312"/>
      <c r="N98" s="312"/>
      <c r="O98" s="312"/>
      <c r="P98" s="312"/>
    </row>
    <row r="99" spans="1:16" s="313" customFormat="1">
      <c r="A99" s="906"/>
      <c r="B99" s="906"/>
      <c r="C99" s="347" t="s">
        <v>229</v>
      </c>
      <c r="D99" s="916" t="s">
        <v>222</v>
      </c>
      <c r="E99" s="369" t="s">
        <v>2</v>
      </c>
      <c r="F99" s="298">
        <v>22</v>
      </c>
      <c r="G99" s="299"/>
      <c r="H99" s="299" t="str">
        <f t="shared" si="1"/>
        <v/>
      </c>
      <c r="I99" s="352"/>
      <c r="J99" s="300"/>
      <c r="K99" s="394" t="str">
        <f t="shared" si="2"/>
        <v/>
      </c>
      <c r="L99" s="312"/>
      <c r="M99" s="312"/>
      <c r="N99" s="312"/>
      <c r="O99" s="312"/>
      <c r="P99" s="312"/>
    </row>
    <row r="100" spans="1:16" s="313" customFormat="1">
      <c r="A100" s="906"/>
      <c r="B100" s="906"/>
      <c r="C100" s="347" t="s">
        <v>230</v>
      </c>
      <c r="D100" s="916" t="s">
        <v>222</v>
      </c>
      <c r="E100" s="369" t="s">
        <v>2</v>
      </c>
      <c r="F100" s="298">
        <v>6</v>
      </c>
      <c r="G100" s="299"/>
      <c r="H100" s="299" t="str">
        <f t="shared" si="1"/>
        <v/>
      </c>
      <c r="I100" s="352"/>
      <c r="J100" s="300"/>
      <c r="K100" s="394" t="str">
        <f t="shared" si="2"/>
        <v/>
      </c>
      <c r="L100" s="312"/>
      <c r="M100" s="312"/>
      <c r="N100" s="312"/>
      <c r="O100" s="312"/>
      <c r="P100" s="312"/>
    </row>
    <row r="101" spans="1:16" s="313" customFormat="1">
      <c r="A101" s="906"/>
      <c r="B101" s="906"/>
      <c r="C101" s="347" t="s">
        <v>619</v>
      </c>
      <c r="D101" s="916" t="s">
        <v>222</v>
      </c>
      <c r="E101" s="369" t="s">
        <v>2</v>
      </c>
      <c r="F101" s="298">
        <v>12</v>
      </c>
      <c r="G101" s="299"/>
      <c r="H101" s="299" t="str">
        <f>IF(G101="","",F101*G101)</f>
        <v/>
      </c>
      <c r="I101" s="352"/>
      <c r="J101" s="300"/>
      <c r="K101" s="394" t="str">
        <f t="shared" si="2"/>
        <v/>
      </c>
      <c r="L101" s="312"/>
      <c r="M101" s="312"/>
      <c r="N101" s="312"/>
      <c r="O101" s="312"/>
      <c r="P101" s="312"/>
    </row>
    <row r="102" spans="1:16" s="326" customFormat="1">
      <c r="A102" s="358"/>
      <c r="B102" s="358"/>
      <c r="C102" s="293"/>
      <c r="D102" s="916"/>
      <c r="E102" s="369"/>
      <c r="F102" s="298"/>
      <c r="G102" s="299"/>
      <c r="H102" s="299"/>
      <c r="I102" s="352"/>
      <c r="J102" s="300"/>
      <c r="K102" s="394"/>
      <c r="L102" s="325"/>
      <c r="M102" s="325"/>
      <c r="N102" s="325"/>
      <c r="O102" s="325"/>
      <c r="P102" s="325"/>
    </row>
    <row r="103" spans="1:16" s="326" customFormat="1" ht="30" customHeight="1">
      <c r="A103" s="307" t="s">
        <v>231</v>
      </c>
      <c r="B103" s="307"/>
      <c r="C103" s="293" t="s">
        <v>620</v>
      </c>
      <c r="D103" s="916"/>
      <c r="E103" s="369"/>
      <c r="F103" s="298"/>
      <c r="G103" s="299"/>
      <c r="H103" s="299"/>
      <c r="I103" s="352"/>
      <c r="J103" s="300"/>
      <c r="K103" s="394"/>
      <c r="L103" s="325"/>
      <c r="M103" s="325"/>
      <c r="N103" s="325"/>
      <c r="O103" s="325"/>
      <c r="P103" s="325"/>
    </row>
    <row r="104" spans="1:16" s="326" customFormat="1">
      <c r="A104" s="358"/>
      <c r="B104" s="358"/>
      <c r="C104" s="347" t="s">
        <v>621</v>
      </c>
      <c r="D104" s="926" t="s">
        <v>629</v>
      </c>
      <c r="E104" s="369" t="s">
        <v>2</v>
      </c>
      <c r="F104" s="298">
        <v>2</v>
      </c>
      <c r="G104" s="299"/>
      <c r="H104" s="299" t="str">
        <f t="shared" ref="H104:H111" si="3">IF(G104="","",F104*G104)</f>
        <v/>
      </c>
      <c r="I104" s="352"/>
      <c r="J104" s="300"/>
      <c r="K104" s="394" t="str">
        <f>H104</f>
        <v/>
      </c>
      <c r="L104" s="325"/>
      <c r="M104" s="325"/>
      <c r="N104" s="325"/>
      <c r="O104" s="325"/>
      <c r="P104" s="325"/>
    </row>
    <row r="105" spans="1:16" s="326" customFormat="1">
      <c r="A105" s="358"/>
      <c r="B105" s="358"/>
      <c r="C105" s="347" t="s">
        <v>622</v>
      </c>
      <c r="D105" s="926" t="s">
        <v>630</v>
      </c>
      <c r="E105" s="369" t="s">
        <v>2</v>
      </c>
      <c r="F105" s="298">
        <v>2</v>
      </c>
      <c r="G105" s="299"/>
      <c r="H105" s="299" t="str">
        <f t="shared" si="3"/>
        <v/>
      </c>
      <c r="I105" s="352"/>
      <c r="J105" s="300"/>
      <c r="K105" s="394" t="str">
        <f t="shared" ref="K105:K106" si="4">H105</f>
        <v/>
      </c>
      <c r="L105" s="325"/>
      <c r="M105" s="325"/>
      <c r="N105" s="325"/>
      <c r="O105" s="325"/>
      <c r="P105" s="325"/>
    </row>
    <row r="106" spans="1:16" s="326" customFormat="1">
      <c r="A106" s="358"/>
      <c r="B106" s="358"/>
      <c r="C106" s="347" t="s">
        <v>623</v>
      </c>
      <c r="D106" s="926" t="s">
        <v>631</v>
      </c>
      <c r="E106" s="369" t="s">
        <v>2</v>
      </c>
      <c r="F106" s="298">
        <v>2</v>
      </c>
      <c r="G106" s="299"/>
      <c r="H106" s="299" t="str">
        <f t="shared" si="3"/>
        <v/>
      </c>
      <c r="I106" s="352"/>
      <c r="J106" s="300"/>
      <c r="K106" s="394" t="str">
        <f t="shared" si="4"/>
        <v/>
      </c>
      <c r="L106" s="325"/>
      <c r="M106" s="325"/>
      <c r="N106" s="325"/>
      <c r="O106" s="325"/>
      <c r="P106" s="325"/>
    </row>
    <row r="107" spans="1:16" s="326" customFormat="1">
      <c r="A107" s="358"/>
      <c r="B107" s="358"/>
      <c r="C107" s="347" t="s">
        <v>624</v>
      </c>
      <c r="D107" s="926" t="s">
        <v>632</v>
      </c>
      <c r="E107" s="369" t="s">
        <v>2</v>
      </c>
      <c r="F107" s="298">
        <v>2</v>
      </c>
      <c r="G107" s="299"/>
      <c r="H107" s="299" t="str">
        <f t="shared" si="3"/>
        <v/>
      </c>
      <c r="I107" s="352"/>
      <c r="J107" s="300"/>
      <c r="K107" s="394" t="str">
        <f>H107</f>
        <v/>
      </c>
      <c r="L107" s="325"/>
      <c r="M107" s="325"/>
      <c r="N107" s="325"/>
      <c r="O107" s="325"/>
      <c r="P107" s="325"/>
    </row>
    <row r="108" spans="1:16" s="326" customFormat="1">
      <c r="A108" s="358"/>
      <c r="B108" s="358"/>
      <c r="C108" s="347" t="s">
        <v>625</v>
      </c>
      <c r="D108" s="926" t="s">
        <v>633</v>
      </c>
      <c r="E108" s="369" t="s">
        <v>2</v>
      </c>
      <c r="F108" s="298">
        <v>1</v>
      </c>
      <c r="G108" s="299"/>
      <c r="H108" s="299" t="str">
        <f t="shared" si="3"/>
        <v/>
      </c>
      <c r="I108" s="352"/>
      <c r="J108" s="300"/>
      <c r="K108" s="394" t="str">
        <f t="shared" ref="K108" si="5">H108</f>
        <v/>
      </c>
      <c r="L108" s="325"/>
      <c r="M108" s="325"/>
      <c r="N108" s="325"/>
      <c r="O108" s="325"/>
      <c r="P108" s="325"/>
    </row>
    <row r="109" spans="1:16" s="326" customFormat="1">
      <c r="A109" s="358"/>
      <c r="B109" s="358"/>
      <c r="C109" s="347" t="s">
        <v>626</v>
      </c>
      <c r="D109" s="926" t="s">
        <v>634</v>
      </c>
      <c r="E109" s="369" t="s">
        <v>2</v>
      </c>
      <c r="F109" s="298">
        <v>1</v>
      </c>
      <c r="G109" s="299"/>
      <c r="H109" s="299" t="str">
        <f t="shared" si="3"/>
        <v/>
      </c>
      <c r="I109" s="352"/>
      <c r="J109" s="300"/>
      <c r="K109" s="394" t="str">
        <f>H109</f>
        <v/>
      </c>
      <c r="L109" s="325"/>
      <c r="M109" s="325"/>
      <c r="N109" s="325"/>
      <c r="O109" s="325"/>
      <c r="P109" s="325"/>
    </row>
    <row r="110" spans="1:16" s="326" customFormat="1">
      <c r="A110" s="358"/>
      <c r="B110" s="358"/>
      <c r="C110" s="347" t="s">
        <v>627</v>
      </c>
      <c r="D110" s="926" t="s">
        <v>635</v>
      </c>
      <c r="E110" s="369" t="s">
        <v>2</v>
      </c>
      <c r="F110" s="298">
        <v>1</v>
      </c>
      <c r="G110" s="299"/>
      <c r="H110" s="299" t="str">
        <f t="shared" si="3"/>
        <v/>
      </c>
      <c r="I110" s="352"/>
      <c r="J110" s="300"/>
      <c r="K110" s="394" t="str">
        <f t="shared" ref="K110" si="6">H110</f>
        <v/>
      </c>
      <c r="L110" s="325"/>
      <c r="M110" s="325"/>
      <c r="N110" s="325"/>
      <c r="O110" s="325"/>
      <c r="P110" s="325"/>
    </row>
    <row r="111" spans="1:16" s="326" customFormat="1">
      <c r="A111" s="358"/>
      <c r="B111" s="358"/>
      <c r="C111" s="347" t="s">
        <v>628</v>
      </c>
      <c r="D111" s="926" t="s">
        <v>636</v>
      </c>
      <c r="E111" s="369" t="s">
        <v>2</v>
      </c>
      <c r="F111" s="298">
        <v>1</v>
      </c>
      <c r="G111" s="299"/>
      <c r="H111" s="299" t="str">
        <f t="shared" si="3"/>
        <v/>
      </c>
      <c r="I111" s="352"/>
      <c r="J111" s="300"/>
      <c r="K111" s="394" t="str">
        <f t="shared" ref="K111" si="7">H111</f>
        <v/>
      </c>
      <c r="L111" s="325"/>
      <c r="M111" s="325"/>
      <c r="N111" s="325"/>
      <c r="O111" s="325"/>
      <c r="P111" s="325"/>
    </row>
    <row r="112" spans="1:16" s="326" customFormat="1">
      <c r="A112" s="358"/>
      <c r="B112" s="358"/>
      <c r="C112" s="293"/>
      <c r="D112" s="916"/>
      <c r="E112" s="369"/>
      <c r="F112" s="298"/>
      <c r="G112" s="299"/>
      <c r="H112" s="299"/>
      <c r="I112" s="352"/>
      <c r="J112" s="300"/>
      <c r="K112" s="394"/>
      <c r="L112" s="325"/>
      <c r="M112" s="325"/>
      <c r="N112" s="325"/>
      <c r="O112" s="325"/>
      <c r="P112" s="325"/>
    </row>
    <row r="113" spans="1:16" s="326" customFormat="1" ht="45" customHeight="1">
      <c r="A113" s="307" t="s">
        <v>297</v>
      </c>
      <c r="B113" s="307"/>
      <c r="C113" s="293" t="s">
        <v>232</v>
      </c>
      <c r="D113" s="916"/>
      <c r="E113" s="369"/>
      <c r="F113" s="298"/>
      <c r="G113" s="299"/>
      <c r="H113" s="299"/>
      <c r="I113" s="352"/>
      <c r="J113" s="300"/>
      <c r="K113" s="394"/>
      <c r="L113" s="325"/>
      <c r="M113" s="325"/>
      <c r="N113" s="325"/>
      <c r="O113" s="325"/>
      <c r="P113" s="325"/>
    </row>
    <row r="114" spans="1:16" s="326" customFormat="1">
      <c r="A114" s="358"/>
      <c r="B114" s="358"/>
      <c r="C114" s="293" t="s">
        <v>233</v>
      </c>
      <c r="D114" s="926" t="s">
        <v>219</v>
      </c>
      <c r="E114" s="369" t="s">
        <v>2</v>
      </c>
      <c r="F114" s="298">
        <v>35</v>
      </c>
      <c r="G114" s="299"/>
      <c r="H114" s="299" t="str">
        <f>IF(G114="","",F114*G114)</f>
        <v/>
      </c>
      <c r="I114" s="352"/>
      <c r="J114" s="300"/>
      <c r="K114" s="394" t="str">
        <f>H114</f>
        <v/>
      </c>
      <c r="L114" s="325"/>
      <c r="M114" s="325"/>
      <c r="N114" s="325"/>
      <c r="O114" s="325"/>
      <c r="P114" s="325"/>
    </row>
    <row r="115" spans="1:16" s="326" customFormat="1">
      <c r="A115" s="358"/>
      <c r="B115" s="358"/>
      <c r="C115" s="293" t="s">
        <v>234</v>
      </c>
      <c r="D115" s="926" t="s">
        <v>219</v>
      </c>
      <c r="E115" s="369" t="s">
        <v>2</v>
      </c>
      <c r="F115" s="298">
        <v>35</v>
      </c>
      <c r="G115" s="299"/>
      <c r="H115" s="299" t="str">
        <f>IF(G115="","",F115*G115)</f>
        <v/>
      </c>
      <c r="I115" s="352"/>
      <c r="J115" s="300"/>
      <c r="K115" s="394" t="str">
        <f t="shared" ref="K115:K116" si="8">H115</f>
        <v/>
      </c>
      <c r="L115" s="325"/>
      <c r="M115" s="325"/>
      <c r="N115" s="325"/>
      <c r="O115" s="325"/>
      <c r="P115" s="325"/>
    </row>
    <row r="116" spans="1:16" s="326" customFormat="1" ht="38.25">
      <c r="A116" s="358"/>
      <c r="B116" s="358"/>
      <c r="C116" s="293" t="s">
        <v>235</v>
      </c>
      <c r="D116" s="926" t="s">
        <v>219</v>
      </c>
      <c r="E116" s="369" t="s">
        <v>2</v>
      </c>
      <c r="F116" s="298">
        <v>1</v>
      </c>
      <c r="G116" s="299"/>
      <c r="H116" s="299" t="str">
        <f>IF(G116="","",F116*G116)</f>
        <v/>
      </c>
      <c r="I116" s="352"/>
      <c r="J116" s="300"/>
      <c r="K116" s="394" t="str">
        <f t="shared" si="8"/>
        <v/>
      </c>
      <c r="L116" s="325"/>
      <c r="M116" s="325"/>
      <c r="N116" s="325"/>
      <c r="O116" s="325"/>
      <c r="P116" s="325"/>
    </row>
    <row r="117" spans="1:16" s="326" customFormat="1">
      <c r="A117" s="358"/>
      <c r="B117" s="358"/>
      <c r="C117" s="293"/>
      <c r="D117" s="916"/>
      <c r="E117" s="369"/>
      <c r="F117" s="298"/>
      <c r="G117" s="299"/>
      <c r="H117" s="299"/>
      <c r="I117" s="352"/>
      <c r="J117" s="300"/>
      <c r="K117" s="394"/>
      <c r="L117" s="325"/>
      <c r="M117" s="325"/>
      <c r="N117" s="325"/>
      <c r="O117" s="325"/>
      <c r="P117" s="325"/>
    </row>
    <row r="118" spans="1:16" s="326" customFormat="1" ht="44.25" customHeight="1">
      <c r="A118" s="307" t="s">
        <v>299</v>
      </c>
      <c r="B118" s="307"/>
      <c r="C118" s="297" t="s">
        <v>386</v>
      </c>
      <c r="D118" s="923" t="s">
        <v>222</v>
      </c>
      <c r="E118" s="910" t="s">
        <v>2</v>
      </c>
      <c r="F118" s="364">
        <v>6</v>
      </c>
      <c r="G118" s="299"/>
      <c r="H118" s="299" t="str">
        <f>IF(G118="","",F118*G118)</f>
        <v/>
      </c>
      <c r="I118" s="352"/>
      <c r="J118" s="300"/>
      <c r="K118" s="394" t="str">
        <f>H118</f>
        <v/>
      </c>
      <c r="L118" s="325"/>
      <c r="M118" s="325"/>
      <c r="N118" s="325"/>
      <c r="O118" s="325"/>
      <c r="P118" s="325"/>
    </row>
    <row r="119" spans="1:16">
      <c r="A119" s="308"/>
      <c r="B119" s="158"/>
      <c r="C119" s="907"/>
      <c r="D119" s="772"/>
      <c r="E119" s="75"/>
      <c r="F119" s="365"/>
      <c r="G119" s="303"/>
      <c r="H119" s="2"/>
      <c r="K119" s="232"/>
    </row>
    <row r="120" spans="1:16" ht="15" customHeight="1">
      <c r="A120" s="248"/>
      <c r="B120" s="248"/>
      <c r="C120" s="255" t="s">
        <v>189</v>
      </c>
      <c r="D120" s="927"/>
      <c r="E120" s="253"/>
      <c r="F120" s="264"/>
      <c r="G120" s="1209"/>
      <c r="H120" s="265">
        <f>SUM(H39:H119)</f>
        <v>0</v>
      </c>
      <c r="I120" s="344">
        <f>SUM(I38:I119)</f>
        <v>0</v>
      </c>
      <c r="J120" s="340">
        <f>SUM(J38:J119)</f>
        <v>0</v>
      </c>
      <c r="K120" s="334">
        <f>SUM(K38:K119)</f>
        <v>0</v>
      </c>
      <c r="L120" s="166"/>
    </row>
    <row r="121" spans="1:16">
      <c r="A121" s="123"/>
      <c r="B121" s="123"/>
      <c r="C121" s="108"/>
      <c r="D121" s="772"/>
      <c r="E121" s="75"/>
      <c r="F121" s="365"/>
      <c r="G121" s="303"/>
      <c r="H121" s="2"/>
      <c r="K121" s="232"/>
    </row>
    <row r="122" spans="1:16">
      <c r="A122" s="175" t="s">
        <v>143</v>
      </c>
      <c r="B122" s="175"/>
      <c r="C122" s="902" t="s">
        <v>236</v>
      </c>
      <c r="D122" s="919"/>
      <c r="E122" s="184"/>
      <c r="F122" s="170"/>
      <c r="G122" s="171"/>
      <c r="H122" s="172"/>
      <c r="J122" s="341"/>
      <c r="K122" s="232"/>
    </row>
    <row r="123" spans="1:16" s="19" customFormat="1">
      <c r="A123" s="214"/>
      <c r="B123" s="214"/>
      <c r="C123" s="215"/>
      <c r="D123" s="928"/>
      <c r="E123" s="252"/>
      <c r="F123" s="908"/>
      <c r="G123" s="216"/>
      <c r="H123" s="909"/>
      <c r="I123" s="346"/>
      <c r="J123" s="350"/>
      <c r="K123" s="311"/>
    </row>
    <row r="124" spans="1:16" s="137" customFormat="1" ht="63.75">
      <c r="A124" s="310"/>
      <c r="B124" s="159"/>
      <c r="C124" s="305" t="s">
        <v>237</v>
      </c>
      <c r="D124" s="929"/>
      <c r="E124" s="160"/>
      <c r="F124" s="160"/>
      <c r="G124" s="1227"/>
      <c r="H124" s="366"/>
      <c r="I124" s="345"/>
      <c r="J124" s="341"/>
      <c r="K124" s="232"/>
    </row>
    <row r="125" spans="1:16" s="349" customFormat="1">
      <c r="A125" s="307"/>
      <c r="B125" s="307"/>
      <c r="C125" s="297"/>
      <c r="D125" s="925"/>
      <c r="E125" s="367"/>
      <c r="F125" s="367"/>
      <c r="G125" s="304"/>
      <c r="H125" s="304"/>
      <c r="I125" s="354"/>
      <c r="J125" s="355"/>
      <c r="K125" s="353"/>
    </row>
    <row r="126" spans="1:16" s="316" customFormat="1" ht="51">
      <c r="A126" s="307" t="s">
        <v>637</v>
      </c>
      <c r="B126" s="307"/>
      <c r="C126" s="297" t="s">
        <v>638</v>
      </c>
      <c r="D126" s="936" t="s">
        <v>102</v>
      </c>
      <c r="E126" s="252" t="s">
        <v>2</v>
      </c>
      <c r="F126" s="252">
        <v>5</v>
      </c>
      <c r="G126" s="304"/>
      <c r="H126" s="304" t="str">
        <f>IF(G126="","",F126*G126)</f>
        <v/>
      </c>
      <c r="I126" s="352"/>
      <c r="J126" s="396"/>
      <c r="K126" s="394" t="str">
        <f>H126</f>
        <v/>
      </c>
      <c r="L126" s="315"/>
      <c r="M126" s="315"/>
      <c r="N126" s="315"/>
      <c r="O126" s="315"/>
      <c r="P126" s="315"/>
    </row>
    <row r="127" spans="1:16" s="349" customFormat="1">
      <c r="A127" s="307"/>
      <c r="B127" s="307"/>
      <c r="C127" s="297"/>
      <c r="D127" s="925"/>
      <c r="E127" s="367"/>
      <c r="F127" s="367"/>
      <c r="G127" s="304"/>
      <c r="H127" s="304"/>
      <c r="I127" s="352"/>
      <c r="J127" s="355"/>
      <c r="K127" s="353"/>
    </row>
    <row r="128" spans="1:16" s="316" customFormat="1" ht="38.25">
      <c r="A128" s="307" t="s">
        <v>639</v>
      </c>
      <c r="B128" s="307"/>
      <c r="C128" s="297" t="s">
        <v>238</v>
      </c>
      <c r="D128" s="936" t="s">
        <v>102</v>
      </c>
      <c r="E128" s="252" t="s">
        <v>2</v>
      </c>
      <c r="F128" s="252">
        <v>2</v>
      </c>
      <c r="G128" s="304"/>
      <c r="H128" s="304" t="str">
        <f>IF(G128="","",F128*G128)</f>
        <v/>
      </c>
      <c r="I128" s="352"/>
      <c r="J128" s="396"/>
      <c r="K128" s="394" t="str">
        <f>H128</f>
        <v/>
      </c>
      <c r="L128" s="315"/>
      <c r="M128" s="315"/>
      <c r="N128" s="315"/>
      <c r="O128" s="315"/>
      <c r="P128" s="315"/>
    </row>
    <row r="129" spans="1:16">
      <c r="A129" s="153"/>
      <c r="B129" s="153"/>
      <c r="C129" s="115"/>
      <c r="D129" s="134"/>
      <c r="E129" s="185"/>
      <c r="F129" s="937"/>
      <c r="G129" s="144"/>
      <c r="H129" s="130"/>
      <c r="I129" s="345"/>
      <c r="J129" s="341"/>
      <c r="K129" s="232"/>
    </row>
    <row r="130" spans="1:16" ht="15" customHeight="1">
      <c r="A130" s="248"/>
      <c r="B130" s="248"/>
      <c r="C130" s="255" t="s">
        <v>241</v>
      </c>
      <c r="D130" s="927"/>
      <c r="E130" s="253"/>
      <c r="F130" s="264"/>
      <c r="G130" s="1209"/>
      <c r="H130" s="265">
        <f>SUM(H124:H128)</f>
        <v>0</v>
      </c>
      <c r="I130" s="344">
        <f>SUM(I124:I128)</f>
        <v>0</v>
      </c>
      <c r="J130" s="340">
        <f>SUM(J124:J128)</f>
        <v>0</v>
      </c>
      <c r="K130" s="334">
        <f>SUM(K124:K128)</f>
        <v>0</v>
      </c>
      <c r="L130" s="166"/>
    </row>
    <row r="131" spans="1:16">
      <c r="A131" s="123"/>
      <c r="B131" s="123"/>
      <c r="C131" s="108"/>
      <c r="D131" s="526"/>
      <c r="F131" s="765"/>
      <c r="G131" s="303"/>
      <c r="H131" s="130"/>
    </row>
    <row r="132" spans="1:16">
      <c r="A132" s="770" t="s">
        <v>144</v>
      </c>
      <c r="B132" s="770"/>
      <c r="C132" s="1062" t="s">
        <v>239</v>
      </c>
      <c r="D132" s="1062"/>
      <c r="E132" s="1062"/>
      <c r="F132" s="1062"/>
      <c r="G132" s="1062"/>
      <c r="H132" s="174"/>
    </row>
    <row r="133" spans="1:16">
      <c r="A133" s="155"/>
      <c r="B133" s="155"/>
      <c r="C133" s="190"/>
      <c r="D133" s="523"/>
      <c r="E133" s="14"/>
      <c r="F133" s="206"/>
      <c r="G133" s="1228"/>
      <c r="H133" s="207"/>
      <c r="I133" s="345"/>
      <c r="K133" s="232"/>
    </row>
    <row r="134" spans="1:16" s="313" customFormat="1" ht="63.75">
      <c r="A134" s="307" t="s">
        <v>103</v>
      </c>
      <c r="B134" s="307"/>
      <c r="C134" s="293" t="s">
        <v>640</v>
      </c>
      <c r="D134" s="326"/>
      <c r="E134" s="369" t="s">
        <v>2</v>
      </c>
      <c r="F134" s="298">
        <v>1</v>
      </c>
      <c r="G134" s="299"/>
      <c r="H134" s="299" t="str">
        <f>IF(G134="","",F134*G134)</f>
        <v/>
      </c>
      <c r="I134" s="352"/>
      <c r="J134" s="300"/>
      <c r="K134" s="394" t="str">
        <f>H134</f>
        <v/>
      </c>
      <c r="L134" s="312"/>
      <c r="M134" s="312"/>
      <c r="N134" s="312"/>
      <c r="O134" s="312"/>
      <c r="P134" s="312"/>
    </row>
    <row r="135" spans="1:16" s="313" customFormat="1">
      <c r="A135" s="307"/>
      <c r="B135" s="307"/>
      <c r="C135" s="293"/>
      <c r="D135" s="922"/>
      <c r="E135" s="369"/>
      <c r="F135" s="298"/>
      <c r="G135" s="299"/>
      <c r="H135" s="299"/>
      <c r="I135" s="352"/>
      <c r="J135" s="300"/>
      <c r="K135" s="394"/>
      <c r="L135" s="312"/>
      <c r="M135" s="312"/>
      <c r="N135" s="312"/>
      <c r="O135" s="312"/>
      <c r="P135" s="312"/>
    </row>
    <row r="136" spans="1:16" s="313" customFormat="1" ht="165" customHeight="1">
      <c r="A136" s="307" t="s">
        <v>104</v>
      </c>
      <c r="B136" s="307"/>
      <c r="C136" s="293" t="s">
        <v>642</v>
      </c>
      <c r="D136" s="326" t="s">
        <v>242</v>
      </c>
      <c r="E136" s="369" t="s">
        <v>2</v>
      </c>
      <c r="F136" s="298">
        <v>1</v>
      </c>
      <c r="G136" s="299"/>
      <c r="H136" s="299" t="str">
        <f>IF(G136="","",F136*G136)</f>
        <v/>
      </c>
      <c r="I136" s="352"/>
      <c r="J136" s="300"/>
      <c r="K136" s="394" t="str">
        <f>H136</f>
        <v/>
      </c>
      <c r="L136" s="312"/>
      <c r="M136" s="312"/>
      <c r="N136" s="312"/>
      <c r="O136" s="312"/>
      <c r="P136" s="312"/>
    </row>
    <row r="137" spans="1:16" s="313" customFormat="1">
      <c r="A137" s="307"/>
      <c r="B137" s="307"/>
      <c r="C137" s="293"/>
      <c r="D137" s="326"/>
      <c r="E137" s="369"/>
      <c r="F137" s="298"/>
      <c r="G137" s="299"/>
      <c r="H137" s="299"/>
      <c r="I137" s="352"/>
      <c r="J137" s="300"/>
      <c r="K137" s="394"/>
      <c r="L137" s="312"/>
      <c r="M137" s="312"/>
      <c r="N137" s="312"/>
      <c r="O137" s="312"/>
      <c r="P137" s="312"/>
    </row>
    <row r="138" spans="1:16" s="313" customFormat="1" ht="165" customHeight="1">
      <c r="A138" s="307" t="s">
        <v>140</v>
      </c>
      <c r="B138" s="307"/>
      <c r="C138" s="293" t="s">
        <v>641</v>
      </c>
      <c r="D138" s="326" t="s">
        <v>242</v>
      </c>
      <c r="E138" s="369" t="s">
        <v>2</v>
      </c>
      <c r="F138" s="298">
        <v>1</v>
      </c>
      <c r="G138" s="299"/>
      <c r="H138" s="299" t="str">
        <f>IF(G138="","",F138*G138)</f>
        <v/>
      </c>
      <c r="I138" s="352"/>
      <c r="J138" s="300"/>
      <c r="K138" s="394" t="str">
        <f>H138</f>
        <v/>
      </c>
      <c r="L138" s="312"/>
      <c r="M138" s="312"/>
      <c r="N138" s="312"/>
      <c r="O138" s="312"/>
      <c r="P138" s="312"/>
    </row>
    <row r="139" spans="1:16" s="313" customFormat="1">
      <c r="A139" s="307"/>
      <c r="B139" s="307"/>
      <c r="C139" s="293"/>
      <c r="D139" s="916"/>
      <c r="E139" s="369"/>
      <c r="F139" s="298"/>
      <c r="G139" s="299"/>
      <c r="H139" s="299"/>
      <c r="I139" s="352"/>
      <c r="J139" s="300"/>
      <c r="K139" s="394"/>
      <c r="L139" s="312"/>
      <c r="M139" s="312"/>
      <c r="N139" s="312"/>
      <c r="O139" s="312"/>
      <c r="P139" s="312"/>
    </row>
    <row r="140" spans="1:16" s="313" customFormat="1" ht="51">
      <c r="A140" s="307" t="s">
        <v>143</v>
      </c>
      <c r="B140" s="307"/>
      <c r="C140" s="293" t="s">
        <v>243</v>
      </c>
      <c r="D140" s="326" t="s">
        <v>244</v>
      </c>
      <c r="E140" s="369" t="s">
        <v>2</v>
      </c>
      <c r="F140" s="298">
        <v>12</v>
      </c>
      <c r="G140" s="299"/>
      <c r="H140" s="299" t="str">
        <f>IF(G140="","",F140*G140)</f>
        <v/>
      </c>
      <c r="I140" s="352"/>
      <c r="J140" s="300"/>
      <c r="K140" s="394" t="str">
        <f>H140</f>
        <v/>
      </c>
      <c r="L140" s="312"/>
      <c r="M140" s="312"/>
      <c r="N140" s="312"/>
      <c r="O140" s="312"/>
      <c r="P140" s="312"/>
    </row>
    <row r="141" spans="1:16" s="313" customFormat="1">
      <c r="A141" s="307"/>
      <c r="B141" s="307"/>
      <c r="C141" s="293"/>
      <c r="D141" s="916"/>
      <c r="E141" s="369"/>
      <c r="F141" s="298"/>
      <c r="G141" s="299"/>
      <c r="H141" s="299"/>
      <c r="I141" s="352"/>
      <c r="J141" s="300"/>
      <c r="K141" s="394"/>
      <c r="L141" s="312"/>
      <c r="M141" s="312"/>
      <c r="N141" s="312"/>
      <c r="O141" s="312"/>
      <c r="P141" s="312"/>
    </row>
    <row r="142" spans="1:16" s="313" customFormat="1" ht="25.5">
      <c r="A142" s="307" t="s">
        <v>144</v>
      </c>
      <c r="B142" s="307"/>
      <c r="C142" s="293" t="s">
        <v>105</v>
      </c>
      <c r="D142" s="326" t="s">
        <v>245</v>
      </c>
      <c r="E142" s="369" t="s">
        <v>2</v>
      </c>
      <c r="F142" s="298">
        <v>7</v>
      </c>
      <c r="G142" s="299"/>
      <c r="H142" s="299" t="str">
        <f>IF(G142="","",F142*G142)</f>
        <v/>
      </c>
      <c r="I142" s="352"/>
      <c r="J142" s="300"/>
      <c r="K142" s="394" t="str">
        <f>H142</f>
        <v/>
      </c>
      <c r="L142" s="312"/>
      <c r="M142" s="312"/>
      <c r="N142" s="312"/>
      <c r="O142" s="312"/>
      <c r="P142" s="312"/>
    </row>
    <row r="143" spans="1:16" s="313" customFormat="1">
      <c r="A143" s="307"/>
      <c r="B143" s="307"/>
      <c r="C143" s="293"/>
      <c r="D143" s="916"/>
      <c r="E143" s="369"/>
      <c r="F143" s="298"/>
      <c r="G143" s="299"/>
      <c r="H143" s="299"/>
      <c r="I143" s="352"/>
      <c r="J143" s="300"/>
      <c r="K143" s="394"/>
      <c r="L143" s="312"/>
      <c r="M143" s="312"/>
      <c r="N143" s="312"/>
      <c r="O143" s="312"/>
      <c r="P143" s="312"/>
    </row>
    <row r="144" spans="1:16" s="313" customFormat="1" ht="25.5">
      <c r="A144" s="307" t="s">
        <v>145</v>
      </c>
      <c r="B144" s="307"/>
      <c r="C144" s="293" t="s">
        <v>246</v>
      </c>
      <c r="D144" s="326" t="s">
        <v>245</v>
      </c>
      <c r="E144" s="369" t="s">
        <v>2</v>
      </c>
      <c r="F144" s="298">
        <v>2</v>
      </c>
      <c r="G144" s="299"/>
      <c r="H144" s="299" t="str">
        <f>IF(G144="","",F144*G144)</f>
        <v/>
      </c>
      <c r="I144" s="352"/>
      <c r="J144" s="300"/>
      <c r="K144" s="394" t="str">
        <f>H144</f>
        <v/>
      </c>
      <c r="L144" s="312"/>
      <c r="M144" s="312"/>
      <c r="N144" s="312"/>
      <c r="O144" s="312"/>
      <c r="P144" s="312"/>
    </row>
    <row r="145" spans="1:16" s="313" customFormat="1">
      <c r="A145" s="307"/>
      <c r="B145" s="307"/>
      <c r="C145" s="293"/>
      <c r="D145" s="326"/>
      <c r="E145" s="369"/>
      <c r="F145" s="298"/>
      <c r="G145" s="299"/>
      <c r="H145" s="299"/>
      <c r="I145" s="352"/>
      <c r="J145" s="300"/>
      <c r="K145" s="394"/>
      <c r="L145" s="312"/>
      <c r="M145" s="312"/>
      <c r="N145" s="312"/>
      <c r="O145" s="312"/>
      <c r="P145" s="312"/>
    </row>
    <row r="146" spans="1:16" s="313" customFormat="1" ht="25.5">
      <c r="A146" s="307" t="s">
        <v>146</v>
      </c>
      <c r="B146" s="307"/>
      <c r="C146" s="293" t="s">
        <v>247</v>
      </c>
      <c r="D146" s="326" t="s">
        <v>248</v>
      </c>
      <c r="E146" s="369" t="s">
        <v>2</v>
      </c>
      <c r="F146" s="298">
        <v>12</v>
      </c>
      <c r="G146" s="299"/>
      <c r="H146" s="299" t="str">
        <f>IF(G146="","",F146*G146)</f>
        <v/>
      </c>
      <c r="I146" s="352"/>
      <c r="J146" s="300"/>
      <c r="K146" s="394" t="str">
        <f>H146</f>
        <v/>
      </c>
      <c r="L146" s="312"/>
      <c r="M146" s="312"/>
      <c r="N146" s="312"/>
      <c r="O146" s="312"/>
      <c r="P146" s="312"/>
    </row>
    <row r="147" spans="1:16" s="313" customFormat="1">
      <c r="A147" s="307"/>
      <c r="B147" s="307"/>
      <c r="C147" s="293"/>
      <c r="D147" s="326"/>
      <c r="E147" s="369"/>
      <c r="F147" s="298"/>
      <c r="G147" s="299"/>
      <c r="H147" s="299"/>
      <c r="I147" s="352"/>
      <c r="J147" s="300"/>
      <c r="K147" s="394"/>
      <c r="L147" s="312"/>
      <c r="M147" s="312"/>
      <c r="N147" s="312"/>
      <c r="O147" s="312"/>
      <c r="P147" s="312"/>
    </row>
    <row r="148" spans="1:16" s="313" customFormat="1" ht="25.5">
      <c r="A148" s="307" t="s">
        <v>147</v>
      </c>
      <c r="B148" s="307"/>
      <c r="C148" s="293" t="s">
        <v>249</v>
      </c>
      <c r="D148" s="326" t="s">
        <v>250</v>
      </c>
      <c r="E148" s="369" t="s">
        <v>2</v>
      </c>
      <c r="F148" s="298">
        <v>65</v>
      </c>
      <c r="G148" s="299"/>
      <c r="H148" s="299" t="str">
        <f>IF(G148="","",F148*G148)</f>
        <v/>
      </c>
      <c r="I148" s="352"/>
      <c r="J148" s="300"/>
      <c r="K148" s="394" t="str">
        <f>H148</f>
        <v/>
      </c>
      <c r="L148" s="312"/>
      <c r="M148" s="312"/>
      <c r="N148" s="312"/>
      <c r="O148" s="312"/>
      <c r="P148" s="312"/>
    </row>
    <row r="149" spans="1:16" s="313" customFormat="1">
      <c r="A149" s="307"/>
      <c r="B149" s="307"/>
      <c r="C149" s="293"/>
      <c r="D149" s="326"/>
      <c r="E149" s="369"/>
      <c r="F149" s="298"/>
      <c r="G149" s="299"/>
      <c r="H149" s="299"/>
      <c r="I149" s="352"/>
      <c r="J149" s="300"/>
      <c r="K149" s="394"/>
      <c r="L149" s="312"/>
      <c r="M149" s="312"/>
      <c r="N149" s="312"/>
      <c r="O149" s="312"/>
      <c r="P149" s="312"/>
    </row>
    <row r="150" spans="1:16" s="313" customFormat="1" ht="25.5">
      <c r="A150" s="307" t="s">
        <v>148</v>
      </c>
      <c r="B150" s="307"/>
      <c r="C150" s="293" t="s">
        <v>251</v>
      </c>
      <c r="D150" s="326" t="s">
        <v>250</v>
      </c>
      <c r="E150" s="369" t="s">
        <v>2</v>
      </c>
      <c r="F150" s="298">
        <v>65</v>
      </c>
      <c r="G150" s="299"/>
      <c r="H150" s="299" t="str">
        <f>IF(G150="","",F150*G150)</f>
        <v/>
      </c>
      <c r="I150" s="352"/>
      <c r="J150" s="300"/>
      <c r="K150" s="394" t="str">
        <f>H150</f>
        <v/>
      </c>
      <c r="L150" s="312"/>
      <c r="M150" s="312"/>
      <c r="N150" s="312"/>
      <c r="O150" s="312"/>
      <c r="P150" s="312"/>
    </row>
    <row r="151" spans="1:16" s="313" customFormat="1">
      <c r="A151" s="307"/>
      <c r="B151" s="307"/>
      <c r="C151" s="293"/>
      <c r="D151" s="916"/>
      <c r="E151" s="369"/>
      <c r="F151" s="298"/>
      <c r="G151" s="299"/>
      <c r="H151" s="299"/>
      <c r="I151" s="352"/>
      <c r="J151" s="300"/>
      <c r="K151" s="394"/>
      <c r="L151" s="312"/>
      <c r="M151" s="312"/>
      <c r="N151" s="312"/>
      <c r="O151" s="312"/>
      <c r="P151" s="312"/>
    </row>
    <row r="152" spans="1:16" s="313" customFormat="1" ht="114.75">
      <c r="A152" s="307" t="s">
        <v>154</v>
      </c>
      <c r="B152" s="307"/>
      <c r="C152" s="293" t="s">
        <v>252</v>
      </c>
      <c r="D152" s="326" t="s">
        <v>253</v>
      </c>
      <c r="E152" s="369" t="s">
        <v>2</v>
      </c>
      <c r="F152" s="298">
        <v>1</v>
      </c>
      <c r="G152" s="299"/>
      <c r="H152" s="299" t="str">
        <f>IF(G152="","",F152*G152)</f>
        <v/>
      </c>
      <c r="I152" s="352"/>
      <c r="J152" s="300"/>
      <c r="K152" s="394" t="str">
        <f>H152</f>
        <v/>
      </c>
      <c r="L152" s="312"/>
      <c r="M152" s="312"/>
      <c r="N152" s="312"/>
      <c r="O152" s="312"/>
      <c r="P152" s="312"/>
    </row>
    <row r="153" spans="1:16">
      <c r="A153" s="155"/>
      <c r="B153" s="155"/>
      <c r="C153" s="190"/>
      <c r="D153" s="523"/>
      <c r="E153" s="14"/>
      <c r="F153" s="206"/>
      <c r="G153" s="1228"/>
      <c r="H153" s="207"/>
      <c r="K153" s="232"/>
    </row>
    <row r="154" spans="1:16" ht="15" customHeight="1">
      <c r="A154" s="248"/>
      <c r="B154" s="248"/>
      <c r="C154" s="255" t="s">
        <v>240</v>
      </c>
      <c r="D154" s="927"/>
      <c r="E154" s="253"/>
      <c r="F154" s="264"/>
      <c r="G154" s="1209"/>
      <c r="H154" s="265">
        <f>SUM(H133:H153)</f>
        <v>0</v>
      </c>
      <c r="I154" s="344">
        <f>SUM(I133:I153)</f>
        <v>0</v>
      </c>
      <c r="J154" s="340">
        <f>SUM(J133:J153)</f>
        <v>0</v>
      </c>
      <c r="K154" s="334">
        <f>SUM(K133:K153)</f>
        <v>0</v>
      </c>
      <c r="L154" s="166"/>
    </row>
    <row r="155" spans="1:16">
      <c r="A155" s="123"/>
      <c r="B155" s="123"/>
      <c r="C155" s="108"/>
      <c r="D155" s="772"/>
      <c r="E155" s="75"/>
      <c r="F155" s="365"/>
      <c r="G155" s="303"/>
      <c r="H155" s="130"/>
    </row>
    <row r="156" spans="1:16">
      <c r="A156" s="770" t="s">
        <v>145</v>
      </c>
      <c r="B156" s="770"/>
      <c r="C156" s="1062" t="s">
        <v>256</v>
      </c>
      <c r="D156" s="1062"/>
      <c r="E156" s="1062"/>
      <c r="F156" s="1062"/>
      <c r="G156" s="1062"/>
      <c r="H156" s="174"/>
    </row>
    <row r="157" spans="1:16">
      <c r="A157" s="162"/>
      <c r="B157" s="162"/>
      <c r="C157" s="103"/>
      <c r="D157" s="772"/>
      <c r="E157" s="75"/>
      <c r="F157" s="163"/>
      <c r="G157" s="1229"/>
      <c r="H157" s="112"/>
    </row>
    <row r="158" spans="1:16" s="313" customFormat="1" ht="45" customHeight="1">
      <c r="A158" s="358"/>
      <c r="B158" s="358"/>
      <c r="C158" s="362" t="s">
        <v>263</v>
      </c>
      <c r="D158" s="938"/>
      <c r="E158" s="368"/>
      <c r="F158" s="369"/>
      <c r="G158" s="299"/>
      <c r="H158" s="299"/>
      <c r="I158" s="392"/>
      <c r="J158" s="300"/>
      <c r="K158" s="392"/>
      <c r="L158" s="312"/>
      <c r="M158" s="312"/>
      <c r="N158" s="312"/>
      <c r="O158" s="312"/>
      <c r="P158" s="312"/>
    </row>
    <row r="159" spans="1:16" s="313" customFormat="1" ht="15" customHeight="1">
      <c r="A159" s="906"/>
      <c r="B159" s="906"/>
      <c r="C159" s="360"/>
      <c r="D159" s="939"/>
      <c r="E159" s="370"/>
      <c r="F159" s="370"/>
      <c r="G159" s="361"/>
      <c r="H159" s="361"/>
      <c r="I159" s="392"/>
      <c r="J159" s="300"/>
      <c r="K159" s="392"/>
      <c r="L159" s="312"/>
      <c r="M159" s="312"/>
      <c r="N159" s="312"/>
      <c r="O159" s="312"/>
      <c r="P159" s="312"/>
    </row>
    <row r="160" spans="1:16" s="313" customFormat="1" ht="30" customHeight="1">
      <c r="A160" s="307" t="s">
        <v>103</v>
      </c>
      <c r="B160" s="307"/>
      <c r="C160" s="293" t="s">
        <v>258</v>
      </c>
      <c r="D160" s="916"/>
      <c r="E160" s="369"/>
      <c r="F160" s="298"/>
      <c r="G160" s="299"/>
      <c r="H160" s="299"/>
      <c r="I160" s="392"/>
      <c r="J160" s="300"/>
      <c r="K160" s="392"/>
      <c r="L160" s="312"/>
      <c r="M160" s="312"/>
      <c r="N160" s="312"/>
      <c r="O160" s="312"/>
      <c r="P160" s="312"/>
    </row>
    <row r="161" spans="1:32" s="313" customFormat="1" ht="72" customHeight="1">
      <c r="A161" s="906"/>
      <c r="B161" s="906"/>
      <c r="C161" s="293" t="s">
        <v>643</v>
      </c>
      <c r="D161" s="916" t="s">
        <v>259</v>
      </c>
      <c r="E161" s="369" t="s">
        <v>2</v>
      </c>
      <c r="F161" s="298">
        <v>2</v>
      </c>
      <c r="G161" s="299"/>
      <c r="H161" s="299" t="str">
        <f>IF(G161="","",F161*G161)</f>
        <v/>
      </c>
      <c r="I161" s="392"/>
      <c r="J161" s="300"/>
      <c r="K161" s="394" t="str">
        <f>H161</f>
        <v/>
      </c>
      <c r="L161" s="312"/>
      <c r="M161" s="312"/>
      <c r="N161" s="312"/>
      <c r="O161" s="312"/>
      <c r="P161" s="312"/>
    </row>
    <row r="162" spans="1:32" s="313" customFormat="1" ht="45" customHeight="1">
      <c r="A162" s="906"/>
      <c r="B162" s="906"/>
      <c r="C162" s="293" t="s">
        <v>260</v>
      </c>
      <c r="D162" s="916" t="s">
        <v>259</v>
      </c>
      <c r="E162" s="369" t="s">
        <v>2</v>
      </c>
      <c r="F162" s="298">
        <v>2</v>
      </c>
      <c r="G162" s="299"/>
      <c r="H162" s="299" t="str">
        <f>IF(G162="","",F162*G162)</f>
        <v/>
      </c>
      <c r="I162" s="392"/>
      <c r="J162" s="300"/>
      <c r="K162" s="394" t="str">
        <f>H162</f>
        <v/>
      </c>
      <c r="L162" s="312"/>
      <c r="M162" s="312"/>
      <c r="N162" s="312"/>
      <c r="O162" s="312"/>
      <c r="P162" s="312"/>
    </row>
    <row r="163" spans="1:32" s="313" customFormat="1" ht="45" customHeight="1">
      <c r="A163" s="906"/>
      <c r="B163" s="906"/>
      <c r="C163" s="293" t="s">
        <v>261</v>
      </c>
      <c r="D163" s="916" t="s">
        <v>259</v>
      </c>
      <c r="E163" s="369" t="s">
        <v>2</v>
      </c>
      <c r="F163" s="298">
        <v>2</v>
      </c>
      <c r="G163" s="299"/>
      <c r="H163" s="299" t="str">
        <f>IF(G163="","",F163*G163)</f>
        <v/>
      </c>
      <c r="I163" s="392"/>
      <c r="J163" s="300"/>
      <c r="K163" s="394" t="str">
        <f>H163</f>
        <v/>
      </c>
      <c r="L163" s="312"/>
      <c r="M163" s="312"/>
      <c r="N163" s="312"/>
      <c r="O163" s="312"/>
      <c r="P163" s="312"/>
    </row>
    <row r="164" spans="1:32" s="313" customFormat="1">
      <c r="A164" s="307"/>
      <c r="B164" s="307"/>
      <c r="C164" s="357"/>
      <c r="D164" s="922"/>
      <c r="E164" s="369"/>
      <c r="F164" s="298"/>
      <c r="G164" s="299"/>
      <c r="H164" s="299"/>
      <c r="I164" s="392"/>
      <c r="J164" s="300"/>
      <c r="K164" s="392"/>
      <c r="L164" s="312"/>
      <c r="M164" s="312"/>
      <c r="N164" s="312"/>
      <c r="O164" s="312"/>
      <c r="P164" s="312"/>
    </row>
    <row r="165" spans="1:32" s="313" customFormat="1" ht="76.5">
      <c r="A165" s="307" t="s">
        <v>104</v>
      </c>
      <c r="B165" s="307"/>
      <c r="C165" s="293" t="s">
        <v>262</v>
      </c>
      <c r="D165" s="916" t="s">
        <v>259</v>
      </c>
      <c r="E165" s="369" t="s">
        <v>2</v>
      </c>
      <c r="F165" s="298">
        <v>2</v>
      </c>
      <c r="G165" s="299"/>
      <c r="H165" s="299" t="str">
        <f>IF(G165="","",F165*G165)</f>
        <v/>
      </c>
      <c r="I165" s="392"/>
      <c r="J165" s="300"/>
      <c r="K165" s="394" t="str">
        <f>H165</f>
        <v/>
      </c>
      <c r="L165" s="312"/>
      <c r="M165" s="312"/>
      <c r="N165" s="312"/>
      <c r="O165" s="312"/>
      <c r="P165" s="312"/>
    </row>
    <row r="166" spans="1:32" s="143" customFormat="1">
      <c r="A166" s="164"/>
      <c r="B166" s="164"/>
      <c r="C166" s="132"/>
      <c r="D166" s="137"/>
      <c r="E166" s="189"/>
      <c r="F166" s="371"/>
      <c r="G166" s="296"/>
      <c r="H166" s="135"/>
      <c r="I166" s="331"/>
      <c r="J166" s="342"/>
      <c r="K166" s="331"/>
      <c r="L166" s="142"/>
      <c r="M166" s="142"/>
      <c r="N166" s="142"/>
      <c r="O166" s="142"/>
      <c r="P166" s="142"/>
      <c r="Q166" s="142"/>
      <c r="R166" s="142"/>
      <c r="S166" s="142"/>
      <c r="T166" s="142"/>
      <c r="U166" s="142"/>
      <c r="V166" s="142"/>
      <c r="W166" s="142"/>
      <c r="X166" s="142"/>
      <c r="Y166" s="142"/>
      <c r="Z166" s="142"/>
      <c r="AA166" s="142"/>
      <c r="AB166" s="142"/>
      <c r="AC166" s="142"/>
      <c r="AD166" s="142"/>
      <c r="AE166" s="142"/>
      <c r="AF166" s="142"/>
    </row>
    <row r="167" spans="1:32" ht="15" customHeight="1">
      <c r="A167" s="254"/>
      <c r="B167" s="254"/>
      <c r="C167" s="255" t="s">
        <v>257</v>
      </c>
      <c r="D167" s="940"/>
      <c r="E167" s="256"/>
      <c r="F167" s="257"/>
      <c r="G167" s="1230"/>
      <c r="H167" s="258">
        <f>SUM(H158:H166)</f>
        <v>0</v>
      </c>
      <c r="I167" s="386">
        <f>SUM(I158:I166)</f>
        <v>0</v>
      </c>
      <c r="J167" s="387">
        <f>SUM(J157:J166)</f>
        <v>0</v>
      </c>
      <c r="K167" s="336">
        <f>SUM(K157:K166)</f>
        <v>0</v>
      </c>
    </row>
    <row r="168" spans="1:32">
      <c r="A168" s="123"/>
      <c r="B168" s="123"/>
      <c r="C168" s="108"/>
      <c r="D168" s="772"/>
      <c r="E168" s="75"/>
      <c r="F168" s="365"/>
      <c r="G168" s="303"/>
      <c r="H168" s="130"/>
    </row>
    <row r="169" spans="1:32">
      <c r="A169" s="770" t="s">
        <v>146</v>
      </c>
      <c r="B169" s="770"/>
      <c r="C169" s="1062" t="s">
        <v>595</v>
      </c>
      <c r="D169" s="1062"/>
      <c r="E169" s="1062"/>
      <c r="F169" s="1062"/>
      <c r="G169" s="1062"/>
      <c r="H169" s="174"/>
    </row>
    <row r="170" spans="1:32">
      <c r="A170" s="162"/>
      <c r="B170" s="162"/>
      <c r="C170" s="103"/>
      <c r="D170" s="772"/>
      <c r="E170" s="75"/>
      <c r="F170" s="163"/>
      <c r="G170" s="1229"/>
      <c r="H170" s="112"/>
    </row>
    <row r="171" spans="1:32" s="302" customFormat="1" ht="51">
      <c r="A171" s="314" t="s">
        <v>103</v>
      </c>
      <c r="B171" s="314"/>
      <c r="C171" s="293" t="s">
        <v>644</v>
      </c>
      <c r="D171" s="916" t="s">
        <v>264</v>
      </c>
      <c r="E171" s="372" t="s">
        <v>2</v>
      </c>
      <c r="F171" s="295">
        <v>1</v>
      </c>
      <c r="G171" s="296"/>
      <c r="H171" s="299" t="str">
        <f>IF(G171="","",F171*G171)</f>
        <v/>
      </c>
      <c r="I171" s="391"/>
      <c r="J171" s="294"/>
      <c r="K171" s="394" t="str">
        <f>H171</f>
        <v/>
      </c>
      <c r="L171" s="301"/>
      <c r="M171" s="301"/>
      <c r="N171" s="301"/>
      <c r="O171" s="301"/>
      <c r="P171" s="301"/>
    </row>
    <row r="172" spans="1:32" s="143" customFormat="1">
      <c r="A172" s="164"/>
      <c r="B172" s="164"/>
      <c r="C172" s="132"/>
      <c r="D172" s="137"/>
      <c r="E172" s="189"/>
      <c r="F172" s="371"/>
      <c r="G172" s="296"/>
      <c r="H172" s="135"/>
      <c r="I172" s="331"/>
      <c r="J172" s="342"/>
      <c r="K172" s="331"/>
      <c r="L172" s="142"/>
      <c r="M172" s="142"/>
      <c r="N172" s="142"/>
      <c r="O172" s="142"/>
      <c r="P172" s="142"/>
      <c r="Q172" s="142"/>
      <c r="R172" s="142"/>
      <c r="S172" s="142"/>
      <c r="T172" s="142"/>
      <c r="U172" s="142"/>
      <c r="V172" s="142"/>
      <c r="W172" s="142"/>
      <c r="X172" s="142"/>
      <c r="Y172" s="142"/>
      <c r="Z172" s="142"/>
      <c r="AA172" s="142"/>
      <c r="AB172" s="142"/>
      <c r="AC172" s="142"/>
      <c r="AD172" s="142"/>
      <c r="AE172" s="142"/>
      <c r="AF172" s="142"/>
    </row>
    <row r="173" spans="1:32" ht="15" customHeight="1">
      <c r="A173" s="254"/>
      <c r="B173" s="254"/>
      <c r="C173" s="255" t="s">
        <v>599</v>
      </c>
      <c r="D173" s="940"/>
      <c r="E173" s="256"/>
      <c r="F173" s="257"/>
      <c r="G173" s="1230"/>
      <c r="H173" s="258">
        <f>SUM(H171:H172)</f>
        <v>0</v>
      </c>
      <c r="I173" s="386">
        <f>SUM(I171:I172)</f>
        <v>0</v>
      </c>
      <c r="J173" s="387">
        <f>SUM(J171:J172)</f>
        <v>0</v>
      </c>
      <c r="K173" s="336">
        <f>SUM(K171:K172)</f>
        <v>0</v>
      </c>
    </row>
    <row r="174" spans="1:32">
      <c r="A174" s="123"/>
      <c r="B174" s="123"/>
      <c r="C174" s="108"/>
      <c r="D174" s="772"/>
      <c r="E174" s="75"/>
      <c r="F174" s="365"/>
      <c r="G174" s="303"/>
      <c r="H174" s="130"/>
    </row>
    <row r="175" spans="1:32">
      <c r="A175" s="770" t="s">
        <v>147</v>
      </c>
      <c r="B175" s="770"/>
      <c r="C175" s="1062" t="s">
        <v>265</v>
      </c>
      <c r="D175" s="1062"/>
      <c r="E175" s="1062"/>
      <c r="F175" s="1062"/>
      <c r="G175" s="1062"/>
      <c r="H175" s="174"/>
    </row>
    <row r="176" spans="1:32">
      <c r="A176" s="162"/>
      <c r="B176" s="162"/>
      <c r="C176" s="103"/>
      <c r="D176" s="772"/>
      <c r="E176" s="75"/>
      <c r="F176" s="163"/>
      <c r="G176" s="1229"/>
      <c r="H176" s="112"/>
    </row>
    <row r="177" spans="1:32" s="302" customFormat="1" ht="38.25">
      <c r="A177" s="314" t="s">
        <v>103</v>
      </c>
      <c r="B177" s="314"/>
      <c r="C177" s="293" t="s">
        <v>267</v>
      </c>
      <c r="D177" s="916" t="s">
        <v>268</v>
      </c>
      <c r="E177" s="372" t="s">
        <v>2</v>
      </c>
      <c r="F177" s="295">
        <v>3</v>
      </c>
      <c r="G177" s="296"/>
      <c r="H177" s="299" t="str">
        <f>IF(G177="","",F177*G177)</f>
        <v/>
      </c>
      <c r="I177" s="391"/>
      <c r="J177" s="294"/>
      <c r="K177" s="394" t="str">
        <f>H177</f>
        <v/>
      </c>
      <c r="L177" s="301"/>
      <c r="M177" s="301"/>
      <c r="N177" s="301"/>
      <c r="O177" s="301"/>
      <c r="P177" s="301"/>
    </row>
    <row r="178" spans="1:32" s="302" customFormat="1">
      <c r="A178" s="895"/>
      <c r="B178" s="895"/>
      <c r="C178" s="375"/>
      <c r="D178" s="941"/>
      <c r="E178" s="377"/>
      <c r="F178" s="377"/>
      <c r="G178" s="376"/>
      <c r="H178" s="376"/>
      <c r="I178" s="391"/>
      <c r="J178" s="294"/>
      <c r="K178" s="391"/>
      <c r="L178" s="301"/>
      <c r="M178" s="301"/>
      <c r="N178" s="301"/>
      <c r="O178" s="301"/>
      <c r="P178" s="301"/>
    </row>
    <row r="179" spans="1:32" s="302" customFormat="1" ht="38.25">
      <c r="A179" s="314" t="s">
        <v>104</v>
      </c>
      <c r="B179" s="314"/>
      <c r="C179" s="293" t="s">
        <v>269</v>
      </c>
      <c r="D179" s="916" t="s">
        <v>270</v>
      </c>
      <c r="E179" s="372" t="s">
        <v>2</v>
      </c>
      <c r="F179" s="295">
        <v>6</v>
      </c>
      <c r="G179" s="296"/>
      <c r="H179" s="299" t="str">
        <f>IF(G179="","",F179*G179)</f>
        <v/>
      </c>
      <c r="I179" s="391"/>
      <c r="J179" s="294"/>
      <c r="K179" s="394" t="str">
        <f>H179</f>
        <v/>
      </c>
      <c r="L179" s="301"/>
      <c r="M179" s="301"/>
      <c r="N179" s="301"/>
      <c r="O179" s="301"/>
      <c r="P179" s="301"/>
    </row>
    <row r="180" spans="1:32" s="302" customFormat="1">
      <c r="A180" s="314"/>
      <c r="B180" s="314"/>
      <c r="C180" s="357"/>
      <c r="D180" s="922"/>
      <c r="E180" s="372"/>
      <c r="F180" s="372"/>
      <c r="G180" s="296"/>
      <c r="H180" s="296"/>
      <c r="I180" s="391"/>
      <c r="J180" s="294"/>
      <c r="K180" s="391"/>
      <c r="L180" s="301"/>
      <c r="M180" s="301"/>
      <c r="N180" s="301"/>
      <c r="O180" s="301"/>
      <c r="P180" s="301"/>
    </row>
    <row r="181" spans="1:32" s="302" customFormat="1" ht="25.5">
      <c r="A181" s="314" t="s">
        <v>140</v>
      </c>
      <c r="B181" s="314"/>
      <c r="C181" s="293" t="s">
        <v>271</v>
      </c>
      <c r="D181" s="916" t="s">
        <v>272</v>
      </c>
      <c r="E181" s="372" t="s">
        <v>2</v>
      </c>
      <c r="F181" s="295">
        <v>3</v>
      </c>
      <c r="G181" s="296"/>
      <c r="H181" s="299" t="str">
        <f>IF(G181="","",F181*G181)</f>
        <v/>
      </c>
      <c r="I181" s="391"/>
      <c r="J181" s="294"/>
      <c r="K181" s="394" t="str">
        <f>H181</f>
        <v/>
      </c>
      <c r="L181" s="301"/>
      <c r="M181" s="301"/>
      <c r="N181" s="301"/>
      <c r="O181" s="301"/>
      <c r="P181" s="301"/>
    </row>
    <row r="182" spans="1:32" s="302" customFormat="1">
      <c r="A182" s="314"/>
      <c r="B182" s="314"/>
      <c r="C182" s="357"/>
      <c r="D182" s="922"/>
      <c r="E182" s="372"/>
      <c r="F182" s="295"/>
      <c r="G182" s="296"/>
      <c r="H182" s="299"/>
      <c r="I182" s="391"/>
      <c r="J182" s="294"/>
      <c r="K182" s="391"/>
      <c r="L182" s="301"/>
      <c r="M182" s="301"/>
      <c r="N182" s="301"/>
      <c r="O182" s="301"/>
      <c r="P182" s="301"/>
    </row>
    <row r="183" spans="1:32" s="302" customFormat="1" ht="76.5">
      <c r="A183" s="314" t="s">
        <v>141</v>
      </c>
      <c r="B183" s="314"/>
      <c r="C183" s="293" t="s">
        <v>646</v>
      </c>
      <c r="D183" s="916" t="s">
        <v>645</v>
      </c>
      <c r="E183" s="372" t="s">
        <v>2</v>
      </c>
      <c r="F183" s="295">
        <v>3</v>
      </c>
      <c r="G183" s="296"/>
      <c r="H183" s="299" t="str">
        <f>IF(G183="","",F183*G183)</f>
        <v/>
      </c>
      <c r="I183" s="391"/>
      <c r="J183" s="294"/>
      <c r="K183" s="394" t="str">
        <f>H183</f>
        <v/>
      </c>
      <c r="L183" s="301"/>
      <c r="M183" s="301"/>
      <c r="N183" s="301"/>
      <c r="O183" s="301"/>
      <c r="P183" s="301"/>
    </row>
    <row r="184" spans="1:32" s="143" customFormat="1">
      <c r="A184" s="164"/>
      <c r="B184" s="164"/>
      <c r="C184" s="132"/>
      <c r="D184" s="137"/>
      <c r="E184" s="189"/>
      <c r="F184" s="371"/>
      <c r="G184" s="296"/>
      <c r="H184" s="135"/>
      <c r="I184" s="331"/>
      <c r="J184" s="342"/>
      <c r="K184" s="331"/>
      <c r="L184" s="142"/>
      <c r="M184" s="142"/>
      <c r="N184" s="142"/>
      <c r="O184" s="142"/>
      <c r="P184" s="142"/>
      <c r="Q184" s="142"/>
      <c r="R184" s="142"/>
      <c r="S184" s="142"/>
      <c r="T184" s="142"/>
      <c r="U184" s="142"/>
      <c r="V184" s="142"/>
      <c r="W184" s="142"/>
      <c r="X184" s="142"/>
      <c r="Y184" s="142"/>
      <c r="Z184" s="142"/>
      <c r="AA184" s="142"/>
      <c r="AB184" s="142"/>
      <c r="AC184" s="142"/>
      <c r="AD184" s="142"/>
      <c r="AE184" s="142"/>
      <c r="AF184" s="142"/>
    </row>
    <row r="185" spans="1:32" ht="15" customHeight="1">
      <c r="A185" s="254"/>
      <c r="B185" s="254"/>
      <c r="C185" s="255" t="s">
        <v>266</v>
      </c>
      <c r="D185" s="940"/>
      <c r="E185" s="256"/>
      <c r="F185" s="257"/>
      <c r="G185" s="1230"/>
      <c r="H185" s="258">
        <f>SUM(H177:H184)</f>
        <v>0</v>
      </c>
      <c r="I185" s="386">
        <f>SUM(I177:I184)</f>
        <v>0</v>
      </c>
      <c r="J185" s="387">
        <f>SUM(J177:J184)</f>
        <v>0</v>
      </c>
      <c r="K185" s="336">
        <f>SUM(K177:K184)</f>
        <v>0</v>
      </c>
    </row>
    <row r="186" spans="1:32">
      <c r="A186" s="109"/>
      <c r="B186" s="109"/>
      <c r="C186" s="128"/>
      <c r="D186" s="526"/>
      <c r="F186" s="111"/>
      <c r="G186" s="126"/>
      <c r="H186" s="112"/>
    </row>
    <row r="187" spans="1:32">
      <c r="A187" s="770" t="s">
        <v>148</v>
      </c>
      <c r="B187" s="770"/>
      <c r="C187" s="1111" t="s">
        <v>598</v>
      </c>
      <c r="D187" s="1062"/>
      <c r="E187" s="1062"/>
      <c r="F187" s="1062"/>
      <c r="G187" s="1062"/>
      <c r="H187" s="174"/>
    </row>
    <row r="188" spans="1:32">
      <c r="A188" s="162"/>
      <c r="B188" s="162"/>
      <c r="C188" s="103"/>
      <c r="D188" s="772"/>
      <c r="E188" s="75"/>
      <c r="F188" s="163"/>
      <c r="G188" s="1229"/>
      <c r="H188" s="112"/>
    </row>
    <row r="189" spans="1:32" s="313" customFormat="1" ht="51">
      <c r="A189" s="307" t="s">
        <v>143</v>
      </c>
      <c r="B189" s="307"/>
      <c r="C189" s="293" t="s">
        <v>648</v>
      </c>
      <c r="D189" s="916" t="s">
        <v>647</v>
      </c>
      <c r="E189" s="359" t="s">
        <v>101</v>
      </c>
      <c r="F189" s="299">
        <v>80</v>
      </c>
      <c r="G189" s="304"/>
      <c r="H189" s="304" t="str">
        <f>IF(G189="","",F189*G189)</f>
        <v/>
      </c>
      <c r="I189" s="392"/>
      <c r="J189" s="300"/>
      <c r="K189" s="394" t="str">
        <f>H189</f>
        <v/>
      </c>
      <c r="L189" s="312"/>
      <c r="M189" s="312"/>
      <c r="N189" s="312"/>
      <c r="O189" s="312"/>
      <c r="P189" s="312"/>
    </row>
    <row r="190" spans="1:32" s="313" customFormat="1" ht="13.5" customHeight="1">
      <c r="A190" s="307"/>
      <c r="B190" s="307"/>
      <c r="C190" s="293"/>
      <c r="D190" s="922"/>
      <c r="E190" s="359"/>
      <c r="F190" s="364"/>
      <c r="G190" s="304"/>
      <c r="H190" s="304"/>
      <c r="I190" s="392"/>
      <c r="J190" s="300"/>
      <c r="K190" s="392"/>
      <c r="L190" s="312"/>
      <c r="M190" s="312"/>
      <c r="N190" s="312"/>
      <c r="O190" s="312"/>
      <c r="P190" s="312"/>
    </row>
    <row r="191" spans="1:32" s="313" customFormat="1" ht="51">
      <c r="A191" s="307" t="s">
        <v>144</v>
      </c>
      <c r="B191" s="307"/>
      <c r="C191" s="293" t="s">
        <v>274</v>
      </c>
      <c r="D191" s="916" t="s">
        <v>647</v>
      </c>
      <c r="E191" s="359"/>
      <c r="F191" s="364"/>
      <c r="G191" s="304"/>
      <c r="H191" s="304"/>
      <c r="I191" s="352"/>
      <c r="J191" s="300"/>
      <c r="K191" s="392"/>
      <c r="L191" s="312"/>
      <c r="M191" s="312"/>
      <c r="N191" s="312"/>
      <c r="O191" s="312"/>
      <c r="P191" s="312"/>
    </row>
    <row r="192" spans="1:32" s="313" customFormat="1">
      <c r="A192" s="307"/>
      <c r="B192" s="307"/>
      <c r="C192" s="347" t="s">
        <v>275</v>
      </c>
      <c r="D192" s="922"/>
      <c r="E192" s="359" t="s">
        <v>2</v>
      </c>
      <c r="F192" s="364">
        <v>12</v>
      </c>
      <c r="G192" s="304"/>
      <c r="H192" s="304" t="str">
        <f t="shared" ref="H192:H197" si="9">IF(G192="","",F192*G192)</f>
        <v/>
      </c>
      <c r="I192" s="392"/>
      <c r="J192" s="300"/>
      <c r="K192" s="394" t="str">
        <f t="shared" ref="K192:K197" si="10">H192</f>
        <v/>
      </c>
      <c r="L192" s="312"/>
      <c r="M192" s="312"/>
      <c r="N192" s="312"/>
      <c r="O192" s="312"/>
      <c r="P192" s="312"/>
    </row>
    <row r="193" spans="1:32" s="313" customFormat="1">
      <c r="A193" s="307"/>
      <c r="B193" s="307"/>
      <c r="C193" s="347" t="s">
        <v>276</v>
      </c>
      <c r="D193" s="922"/>
      <c r="E193" s="359" t="s">
        <v>2</v>
      </c>
      <c r="F193" s="364">
        <v>15</v>
      </c>
      <c r="G193" s="304"/>
      <c r="H193" s="304" t="str">
        <f t="shared" si="9"/>
        <v/>
      </c>
      <c r="I193" s="392"/>
      <c r="J193" s="300"/>
      <c r="K193" s="394" t="str">
        <f t="shared" si="10"/>
        <v/>
      </c>
      <c r="L193" s="312"/>
      <c r="M193" s="312"/>
      <c r="N193" s="312"/>
      <c r="O193" s="312"/>
      <c r="P193" s="312"/>
    </row>
    <row r="194" spans="1:32" s="313" customFormat="1">
      <c r="A194" s="307"/>
      <c r="B194" s="307"/>
      <c r="C194" s="347" t="s">
        <v>277</v>
      </c>
      <c r="D194" s="922"/>
      <c r="E194" s="359" t="s">
        <v>2</v>
      </c>
      <c r="F194" s="364">
        <v>16</v>
      </c>
      <c r="G194" s="304"/>
      <c r="H194" s="304" t="str">
        <f t="shared" si="9"/>
        <v/>
      </c>
      <c r="I194" s="392"/>
      <c r="J194" s="300"/>
      <c r="K194" s="394" t="str">
        <f t="shared" si="10"/>
        <v/>
      </c>
      <c r="L194" s="312"/>
      <c r="M194" s="312"/>
      <c r="N194" s="312"/>
      <c r="O194" s="312"/>
      <c r="P194" s="312"/>
    </row>
    <row r="195" spans="1:32" s="313" customFormat="1">
      <c r="A195" s="307"/>
      <c r="B195" s="307"/>
      <c r="C195" s="347" t="s">
        <v>278</v>
      </c>
      <c r="D195" s="922"/>
      <c r="E195" s="359" t="s">
        <v>2</v>
      </c>
      <c r="F195" s="364">
        <v>16</v>
      </c>
      <c r="G195" s="304"/>
      <c r="H195" s="304" t="str">
        <f t="shared" si="9"/>
        <v/>
      </c>
      <c r="I195" s="392"/>
      <c r="J195" s="300"/>
      <c r="K195" s="394" t="str">
        <f t="shared" si="10"/>
        <v/>
      </c>
      <c r="L195" s="312"/>
      <c r="M195" s="312"/>
      <c r="N195" s="312"/>
      <c r="O195" s="312"/>
      <c r="P195" s="312"/>
    </row>
    <row r="196" spans="1:32" s="313" customFormat="1">
      <c r="A196" s="307"/>
      <c r="B196" s="307"/>
      <c r="C196" s="347" t="s">
        <v>279</v>
      </c>
      <c r="D196" s="922"/>
      <c r="E196" s="359" t="s">
        <v>2</v>
      </c>
      <c r="F196" s="364">
        <v>16</v>
      </c>
      <c r="G196" s="304"/>
      <c r="H196" s="304" t="str">
        <f t="shared" si="9"/>
        <v/>
      </c>
      <c r="I196" s="392"/>
      <c r="J196" s="300"/>
      <c r="K196" s="394" t="str">
        <f t="shared" si="10"/>
        <v/>
      </c>
      <c r="L196" s="312"/>
      <c r="M196" s="312"/>
      <c r="N196" s="312"/>
      <c r="O196" s="312"/>
      <c r="P196" s="312"/>
    </row>
    <row r="197" spans="1:32" s="313" customFormat="1">
      <c r="A197" s="307"/>
      <c r="B197" s="307"/>
      <c r="C197" s="347" t="s">
        <v>280</v>
      </c>
      <c r="D197" s="922"/>
      <c r="E197" s="359" t="s">
        <v>2</v>
      </c>
      <c r="F197" s="364">
        <v>16</v>
      </c>
      <c r="G197" s="304"/>
      <c r="H197" s="304" t="str">
        <f t="shared" si="9"/>
        <v/>
      </c>
      <c r="I197" s="392"/>
      <c r="J197" s="300"/>
      <c r="K197" s="394" t="str">
        <f t="shared" si="10"/>
        <v/>
      </c>
      <c r="L197" s="312"/>
      <c r="M197" s="312"/>
      <c r="N197" s="312"/>
      <c r="O197" s="312"/>
      <c r="P197" s="312"/>
    </row>
    <row r="198" spans="1:32" s="313" customFormat="1">
      <c r="A198" s="307"/>
      <c r="B198" s="307"/>
      <c r="C198" s="293"/>
      <c r="D198" s="922"/>
      <c r="E198" s="359"/>
      <c r="F198" s="364"/>
      <c r="G198" s="304"/>
      <c r="H198" s="304"/>
      <c r="I198" s="392"/>
      <c r="J198" s="300"/>
      <c r="K198" s="392"/>
      <c r="L198" s="312"/>
      <c r="M198" s="312"/>
      <c r="N198" s="312"/>
      <c r="O198" s="312"/>
      <c r="P198" s="312"/>
    </row>
    <row r="199" spans="1:32" s="313" customFormat="1" ht="38.25">
      <c r="A199" s="307" t="s">
        <v>145</v>
      </c>
      <c r="B199" s="307"/>
      <c r="C199" s="293" t="s">
        <v>649</v>
      </c>
      <c r="D199" s="916" t="s">
        <v>647</v>
      </c>
      <c r="E199" s="359" t="s">
        <v>2</v>
      </c>
      <c r="F199" s="364">
        <v>6</v>
      </c>
      <c r="G199" s="304"/>
      <c r="H199" s="304" t="str">
        <f>IF(G199="","",F199*G199)</f>
        <v/>
      </c>
      <c r="I199" s="392"/>
      <c r="J199" s="300"/>
      <c r="K199" s="394" t="str">
        <f>H199</f>
        <v/>
      </c>
      <c r="L199" s="312"/>
      <c r="M199" s="312"/>
      <c r="N199" s="312"/>
      <c r="O199" s="312"/>
      <c r="P199" s="312"/>
    </row>
    <row r="200" spans="1:32" s="313" customFormat="1">
      <c r="A200" s="307"/>
      <c r="B200" s="307"/>
      <c r="C200" s="293"/>
      <c r="D200" s="922"/>
      <c r="E200" s="359"/>
      <c r="F200" s="364"/>
      <c r="G200" s="304"/>
      <c r="H200" s="304"/>
      <c r="I200" s="392"/>
      <c r="J200" s="300"/>
      <c r="K200" s="392"/>
      <c r="L200" s="312"/>
      <c r="M200" s="312"/>
      <c r="N200" s="312"/>
      <c r="O200" s="312"/>
      <c r="P200" s="312"/>
    </row>
    <row r="201" spans="1:32" s="313" customFormat="1" ht="38.25">
      <c r="A201" s="307" t="s">
        <v>146</v>
      </c>
      <c r="B201" s="307"/>
      <c r="C201" s="293" t="s">
        <v>281</v>
      </c>
      <c r="D201" s="916" t="s">
        <v>647</v>
      </c>
      <c r="E201" s="359" t="s">
        <v>2</v>
      </c>
      <c r="F201" s="364">
        <v>20</v>
      </c>
      <c r="G201" s="304"/>
      <c r="H201" s="304" t="str">
        <f>IF(G201="","",F201*G201)</f>
        <v/>
      </c>
      <c r="I201" s="392"/>
      <c r="J201" s="300"/>
      <c r="K201" s="394" t="str">
        <f>H201</f>
        <v/>
      </c>
      <c r="L201" s="312"/>
      <c r="M201" s="312"/>
      <c r="N201" s="312"/>
      <c r="O201" s="312"/>
      <c r="P201" s="312"/>
    </row>
    <row r="202" spans="1:32" s="313" customFormat="1">
      <c r="A202" s="307"/>
      <c r="B202" s="307"/>
      <c r="C202" s="293"/>
      <c r="D202" s="922"/>
      <c r="E202" s="359"/>
      <c r="F202" s="364"/>
      <c r="G202" s="304"/>
      <c r="H202" s="304"/>
      <c r="I202" s="392"/>
      <c r="J202" s="300"/>
      <c r="K202" s="392"/>
      <c r="L202" s="312"/>
      <c r="M202" s="312"/>
      <c r="N202" s="312"/>
      <c r="O202" s="312"/>
      <c r="P202" s="312"/>
    </row>
    <row r="203" spans="1:32" s="313" customFormat="1" ht="63.75">
      <c r="A203" s="307" t="s">
        <v>147</v>
      </c>
      <c r="B203" s="307"/>
      <c r="C203" s="293" t="s">
        <v>282</v>
      </c>
      <c r="D203" s="916" t="s">
        <v>647</v>
      </c>
      <c r="E203" s="359" t="s">
        <v>2</v>
      </c>
      <c r="F203" s="364">
        <v>12</v>
      </c>
      <c r="G203" s="304"/>
      <c r="H203" s="304" t="str">
        <f>IF(G203="","",F203*G203)</f>
        <v/>
      </c>
      <c r="I203" s="392"/>
      <c r="J203" s="300"/>
      <c r="K203" s="394" t="str">
        <f>H203</f>
        <v/>
      </c>
      <c r="L203" s="312"/>
      <c r="M203" s="312"/>
      <c r="N203" s="312"/>
      <c r="O203" s="312"/>
      <c r="P203" s="312"/>
    </row>
    <row r="204" spans="1:32" s="379" customFormat="1">
      <c r="A204" s="307"/>
      <c r="B204" s="307"/>
      <c r="C204" s="293"/>
      <c r="D204" s="922"/>
      <c r="E204" s="359"/>
      <c r="F204" s="364"/>
      <c r="G204" s="304"/>
      <c r="H204" s="304"/>
      <c r="I204" s="423"/>
      <c r="J204" s="333"/>
      <c r="K204" s="423"/>
      <c r="L204" s="378"/>
      <c r="M204" s="378"/>
      <c r="N204" s="378"/>
      <c r="O204" s="378"/>
      <c r="P204" s="378"/>
    </row>
    <row r="205" spans="1:32" s="313" customFormat="1" ht="109.9" customHeight="1">
      <c r="A205" s="307" t="s">
        <v>148</v>
      </c>
      <c r="B205" s="307"/>
      <c r="C205" s="293" t="s">
        <v>650</v>
      </c>
      <c r="D205" s="916" t="s">
        <v>647</v>
      </c>
      <c r="E205" s="359" t="s">
        <v>101</v>
      </c>
      <c r="F205" s="299">
        <v>105</v>
      </c>
      <c r="G205" s="304"/>
      <c r="H205" s="304" t="str">
        <f>IF(G205="","",F205*G205)</f>
        <v/>
      </c>
      <c r="I205" s="392"/>
      <c r="J205" s="300"/>
      <c r="K205" s="394" t="str">
        <f>H205</f>
        <v/>
      </c>
      <c r="L205" s="312"/>
      <c r="M205" s="312"/>
      <c r="N205" s="312"/>
      <c r="O205" s="312"/>
      <c r="P205" s="312"/>
    </row>
    <row r="206" spans="1:32" s="143" customFormat="1">
      <c r="A206" s="164"/>
      <c r="B206" s="164"/>
      <c r="C206" s="132"/>
      <c r="D206" s="137"/>
      <c r="E206" s="189"/>
      <c r="F206" s="371"/>
      <c r="G206" s="296"/>
      <c r="H206" s="135"/>
      <c r="I206" s="331"/>
      <c r="J206" s="342"/>
      <c r="K206" s="331"/>
      <c r="L206" s="142"/>
      <c r="M206" s="142"/>
      <c r="N206" s="142"/>
      <c r="O206" s="142"/>
      <c r="P206" s="142"/>
      <c r="Q206" s="142"/>
      <c r="R206" s="142"/>
      <c r="S206" s="142"/>
      <c r="T206" s="142"/>
      <c r="U206" s="142"/>
      <c r="V206" s="142"/>
      <c r="W206" s="142"/>
      <c r="X206" s="142"/>
      <c r="Y206" s="142"/>
      <c r="Z206" s="142"/>
      <c r="AA206" s="142"/>
      <c r="AB206" s="142"/>
      <c r="AC206" s="142"/>
      <c r="AD206" s="142"/>
      <c r="AE206" s="142"/>
      <c r="AF206" s="142"/>
    </row>
    <row r="207" spans="1:32" ht="15" customHeight="1">
      <c r="A207" s="254"/>
      <c r="B207" s="254"/>
      <c r="C207" s="255" t="s">
        <v>597</v>
      </c>
      <c r="D207" s="940"/>
      <c r="E207" s="256"/>
      <c r="F207" s="257"/>
      <c r="G207" s="1230"/>
      <c r="H207" s="258">
        <f>SUM(H189:H206)</f>
        <v>0</v>
      </c>
      <c r="I207" s="386">
        <f>SUM(I189:I206)</f>
        <v>0</v>
      </c>
      <c r="J207" s="387">
        <f>SUM(J189:J206)</f>
        <v>0</v>
      </c>
      <c r="K207" s="336">
        <f>SUM(K189:K206)</f>
        <v>0</v>
      </c>
      <c r="L207" s="166"/>
    </row>
    <row r="208" spans="1:32">
      <c r="A208" s="123"/>
      <c r="B208" s="123"/>
      <c r="C208" s="108"/>
      <c r="D208" s="772"/>
      <c r="E208" s="75"/>
      <c r="F208" s="365"/>
      <c r="G208" s="303"/>
      <c r="H208" s="130"/>
    </row>
    <row r="209" spans="1:32">
      <c r="A209" s="770" t="s">
        <v>154</v>
      </c>
      <c r="B209" s="770"/>
      <c r="C209" s="1062" t="s">
        <v>159</v>
      </c>
      <c r="D209" s="1062"/>
      <c r="E209" s="1062"/>
      <c r="F209" s="1062"/>
      <c r="G209" s="1062"/>
      <c r="H209" s="174"/>
    </row>
    <row r="210" spans="1:32">
      <c r="A210" s="380"/>
      <c r="B210" s="380"/>
      <c r="C210" s="115"/>
      <c r="D210" s="917"/>
      <c r="E210" s="272"/>
      <c r="F210" s="381"/>
      <c r="G210" s="1231"/>
      <c r="H210" s="266"/>
      <c r="I210" s="327"/>
      <c r="J210" s="168"/>
      <c r="K210" s="327"/>
    </row>
    <row r="211" spans="1:32" s="313" customFormat="1" ht="38.25">
      <c r="A211" s="307" t="s">
        <v>103</v>
      </c>
      <c r="B211" s="307"/>
      <c r="C211" s="293" t="s">
        <v>284</v>
      </c>
      <c r="D211" s="916" t="s">
        <v>273</v>
      </c>
      <c r="E211" s="369" t="s">
        <v>2</v>
      </c>
      <c r="F211" s="298">
        <v>1</v>
      </c>
      <c r="G211" s="299"/>
      <c r="H211" s="299" t="str">
        <f>IF(G211="","",F211*G211)</f>
        <v/>
      </c>
      <c r="I211" s="392"/>
      <c r="J211" s="300"/>
      <c r="K211" s="394" t="str">
        <f>H211</f>
        <v/>
      </c>
      <c r="L211" s="312"/>
      <c r="M211" s="312"/>
      <c r="N211" s="312"/>
      <c r="O211" s="312"/>
      <c r="P211" s="312"/>
    </row>
    <row r="212" spans="1:32" s="313" customFormat="1">
      <c r="A212" s="906"/>
      <c r="B212" s="906"/>
      <c r="C212" s="357"/>
      <c r="D212" s="922"/>
      <c r="E212" s="369"/>
      <c r="F212" s="369"/>
      <c r="G212" s="299"/>
      <c r="H212" s="299"/>
      <c r="I212" s="392"/>
      <c r="J212" s="300"/>
      <c r="K212" s="392"/>
      <c r="L212" s="312"/>
      <c r="M212" s="312"/>
      <c r="N212" s="312"/>
      <c r="O212" s="312"/>
      <c r="P212" s="312"/>
    </row>
    <row r="213" spans="1:32" s="313" customFormat="1" ht="70.150000000000006" customHeight="1">
      <c r="A213" s="307" t="s">
        <v>104</v>
      </c>
      <c r="B213" s="307"/>
      <c r="C213" s="293" t="s">
        <v>285</v>
      </c>
      <c r="D213" s="916" t="s">
        <v>286</v>
      </c>
      <c r="E213" s="369" t="s">
        <v>2</v>
      </c>
      <c r="F213" s="298">
        <v>1</v>
      </c>
      <c r="G213" s="299"/>
      <c r="H213" s="299" t="str">
        <f>IF(G213="","",F213*G213)</f>
        <v/>
      </c>
      <c r="I213" s="392"/>
      <c r="J213" s="300"/>
      <c r="K213" s="394" t="str">
        <f>H213</f>
        <v/>
      </c>
      <c r="L213" s="312"/>
      <c r="M213" s="312"/>
      <c r="N213" s="312"/>
      <c r="O213" s="312"/>
      <c r="P213" s="312"/>
    </row>
    <row r="214" spans="1:32" s="143" customFormat="1">
      <c r="A214" s="382"/>
      <c r="B214" s="382"/>
      <c r="C214" s="273"/>
      <c r="D214" s="140"/>
      <c r="E214" s="191"/>
      <c r="F214" s="383"/>
      <c r="G214" s="299"/>
      <c r="H214" s="139"/>
      <c r="I214" s="329"/>
      <c r="J214" s="157"/>
      <c r="K214" s="329"/>
      <c r="L214" s="142"/>
      <c r="M214" s="142"/>
      <c r="N214" s="142"/>
      <c r="O214" s="142"/>
      <c r="P214" s="142"/>
      <c r="Q214" s="142"/>
      <c r="R214" s="142"/>
      <c r="S214" s="142"/>
      <c r="T214" s="142"/>
      <c r="U214" s="142"/>
      <c r="V214" s="142"/>
      <c r="W214" s="142"/>
      <c r="X214" s="142"/>
      <c r="Y214" s="142"/>
      <c r="Z214" s="142"/>
      <c r="AA214" s="142"/>
      <c r="AB214" s="142"/>
      <c r="AC214" s="142"/>
      <c r="AD214" s="142"/>
      <c r="AE214" s="142"/>
      <c r="AF214" s="142"/>
    </row>
    <row r="215" spans="1:32" ht="15" customHeight="1">
      <c r="A215" s="254"/>
      <c r="B215" s="254"/>
      <c r="C215" s="255" t="s">
        <v>283</v>
      </c>
      <c r="D215" s="940"/>
      <c r="E215" s="256"/>
      <c r="F215" s="257"/>
      <c r="G215" s="1230"/>
      <c r="H215" s="258">
        <f>SUM(H211:H214)</f>
        <v>0</v>
      </c>
      <c r="I215" s="386">
        <f>SUM(I211:I214)</f>
        <v>0</v>
      </c>
      <c r="J215" s="387">
        <f>SUM(J211:J214)</f>
        <v>0</v>
      </c>
      <c r="K215" s="336">
        <f>SUM(K211:K214)</f>
        <v>0</v>
      </c>
    </row>
    <row r="216" spans="1:32" s="19" customFormat="1" ht="15" customHeight="1">
      <c r="A216" s="884"/>
      <c r="B216" s="884"/>
      <c r="C216" s="494"/>
      <c r="D216" s="930"/>
      <c r="E216" s="503"/>
      <c r="F216" s="885"/>
      <c r="G216" s="1232"/>
      <c r="H216" s="886"/>
      <c r="I216" s="397"/>
      <c r="J216" s="398"/>
      <c r="K216" s="397"/>
    </row>
    <row r="217" spans="1:32" s="137" customFormat="1" ht="20.100000000000001" customHeight="1">
      <c r="A217" s="150"/>
      <c r="B217" s="154"/>
      <c r="C217" s="165"/>
      <c r="D217" s="931"/>
      <c r="E217" s="161"/>
      <c r="F217" s="141"/>
      <c r="G217" s="1233"/>
      <c r="H217" s="189"/>
      <c r="I217" s="328"/>
      <c r="J217" s="156"/>
      <c r="K217" s="328"/>
    </row>
    <row r="218" spans="1:32" s="40" customFormat="1" ht="24.95" customHeight="1">
      <c r="A218" s="175"/>
      <c r="B218" s="176"/>
      <c r="C218" s="179" t="s">
        <v>136</v>
      </c>
      <c r="D218" s="932"/>
      <c r="E218" s="186"/>
      <c r="F218" s="99"/>
      <c r="G218" s="1201"/>
      <c r="H218" s="20"/>
      <c r="I218" s="591" t="s">
        <v>165</v>
      </c>
      <c r="J218" s="592" t="s">
        <v>254</v>
      </c>
      <c r="K218" s="593" t="s">
        <v>255</v>
      </c>
    </row>
    <row r="219" spans="1:32" ht="20.100000000000001" customHeight="1">
      <c r="A219" s="22"/>
      <c r="B219" s="124"/>
      <c r="C219" s="145"/>
      <c r="D219" s="933"/>
      <c r="E219" s="114"/>
      <c r="F219" s="2"/>
      <c r="G219" s="303"/>
      <c r="H219" s="146"/>
      <c r="J219" s="341"/>
      <c r="K219" s="232"/>
    </row>
    <row r="220" spans="1:32" ht="20.100000000000001" customHeight="1">
      <c r="A220" s="1148" t="s">
        <v>103</v>
      </c>
      <c r="B220" s="1149"/>
      <c r="C220" s="1150" t="s">
        <v>173</v>
      </c>
      <c r="D220" s="1151"/>
      <c r="E220" s="1152"/>
      <c r="F220" s="31"/>
      <c r="G220" s="1234"/>
      <c r="H220" s="1153">
        <v>0</v>
      </c>
      <c r="I220" s="400"/>
      <c r="J220" s="341"/>
      <c r="K220" s="232"/>
    </row>
    <row r="221" spans="1:32" ht="20.100000000000001" customHeight="1">
      <c r="A221" s="1148" t="s">
        <v>104</v>
      </c>
      <c r="B221" s="1149"/>
      <c r="C221" s="1150" t="s">
        <v>174</v>
      </c>
      <c r="D221" s="1151"/>
      <c r="E221" s="1152"/>
      <c r="F221" s="31"/>
      <c r="G221" s="1234"/>
      <c r="H221" s="1153">
        <v>0</v>
      </c>
      <c r="I221" s="400"/>
      <c r="J221" s="341"/>
      <c r="K221" s="232"/>
    </row>
    <row r="222" spans="1:32" ht="20.100000000000001" customHeight="1">
      <c r="A222" s="1148" t="s">
        <v>140</v>
      </c>
      <c r="B222" s="1149"/>
      <c r="C222" s="1150" t="s">
        <v>175</v>
      </c>
      <c r="D222" s="1151"/>
      <c r="E222" s="1152"/>
      <c r="F222" s="31"/>
      <c r="G222" s="1234"/>
      <c r="H222" s="1153">
        <v>0</v>
      </c>
      <c r="I222" s="400"/>
      <c r="J222" s="341"/>
      <c r="K222" s="232"/>
    </row>
    <row r="223" spans="1:32" ht="20.100000000000001" customHeight="1">
      <c r="A223" s="39" t="s">
        <v>141</v>
      </c>
      <c r="B223" s="124"/>
      <c r="C223" s="385" t="s">
        <v>186</v>
      </c>
      <c r="D223" s="933"/>
      <c r="E223" s="114"/>
      <c r="F223" s="2"/>
      <c r="G223" s="303"/>
      <c r="H223" s="374">
        <f>$H$36</f>
        <v>0</v>
      </c>
      <c r="I223" s="400"/>
      <c r="J223" s="341"/>
      <c r="K223" s="232"/>
    </row>
    <row r="224" spans="1:32" ht="20.100000000000001" customHeight="1">
      <c r="A224" s="39" t="s">
        <v>142</v>
      </c>
      <c r="B224" s="124"/>
      <c r="C224" s="385" t="s">
        <v>287</v>
      </c>
      <c r="D224" s="933"/>
      <c r="E224" s="114"/>
      <c r="F224" s="2"/>
      <c r="G224" s="303"/>
      <c r="H224" s="374">
        <f>$H$120</f>
        <v>0</v>
      </c>
      <c r="I224" s="400"/>
      <c r="J224" s="341"/>
      <c r="K224" s="232"/>
    </row>
    <row r="225" spans="1:37" ht="20.100000000000001" customHeight="1">
      <c r="A225" s="39" t="s">
        <v>143</v>
      </c>
      <c r="B225" s="124"/>
      <c r="C225" s="385" t="s">
        <v>236</v>
      </c>
      <c r="D225" s="933"/>
      <c r="E225" s="114"/>
      <c r="F225" s="2"/>
      <c r="G225" s="303"/>
      <c r="H225" s="374">
        <f>$H$130</f>
        <v>0</v>
      </c>
      <c r="I225" s="400"/>
      <c r="J225" s="341"/>
      <c r="K225" s="232"/>
    </row>
    <row r="226" spans="1:37" s="104" customFormat="1" ht="20.100000000000001" customHeight="1">
      <c r="A226" s="39" t="s">
        <v>144</v>
      </c>
      <c r="B226" s="22"/>
      <c r="C226" s="384" t="s">
        <v>239</v>
      </c>
      <c r="D226" s="934"/>
      <c r="E226" s="146"/>
      <c r="F226" s="373"/>
      <c r="G226" s="1235"/>
      <c r="H226" s="177">
        <f>$H$154</f>
        <v>0</v>
      </c>
      <c r="I226" s="401"/>
      <c r="J226" s="356"/>
      <c r="K226" s="399"/>
    </row>
    <row r="227" spans="1:37" s="104" customFormat="1" ht="20.100000000000001" customHeight="1">
      <c r="A227" s="39" t="s">
        <v>145</v>
      </c>
      <c r="B227" s="22"/>
      <c r="C227" s="384" t="s">
        <v>256</v>
      </c>
      <c r="D227" s="934"/>
      <c r="E227" s="146"/>
      <c r="F227" s="373"/>
      <c r="G227" s="1235"/>
      <c r="H227" s="177">
        <f>$H$167</f>
        <v>0</v>
      </c>
      <c r="I227" s="401"/>
      <c r="J227" s="356"/>
      <c r="K227" s="399"/>
    </row>
    <row r="228" spans="1:37" s="104" customFormat="1" ht="20.100000000000001" customHeight="1">
      <c r="A228" s="39" t="s">
        <v>146</v>
      </c>
      <c r="B228" s="22"/>
      <c r="C228" s="384" t="s">
        <v>595</v>
      </c>
      <c r="D228" s="934"/>
      <c r="E228" s="146"/>
      <c r="F228" s="373"/>
      <c r="G228" s="1235"/>
      <c r="H228" s="177">
        <f>$H$173</f>
        <v>0</v>
      </c>
      <c r="I228" s="401"/>
      <c r="J228" s="356"/>
      <c r="K228" s="399"/>
    </row>
    <row r="229" spans="1:37" s="104" customFormat="1" ht="20.100000000000001" customHeight="1">
      <c r="A229" s="39" t="s">
        <v>147</v>
      </c>
      <c r="B229" s="22"/>
      <c r="C229" s="384" t="s">
        <v>265</v>
      </c>
      <c r="D229" s="934"/>
      <c r="E229" s="146"/>
      <c r="F229" s="373"/>
      <c r="G229" s="1235"/>
      <c r="H229" s="177">
        <f>$H$185</f>
        <v>0</v>
      </c>
      <c r="I229" s="401"/>
      <c r="J229" s="356"/>
      <c r="K229" s="399"/>
    </row>
    <row r="230" spans="1:37" s="104" customFormat="1" ht="20.100000000000001" customHeight="1">
      <c r="A230" s="39" t="s">
        <v>148</v>
      </c>
      <c r="B230" s="22"/>
      <c r="C230" s="384" t="s">
        <v>596</v>
      </c>
      <c r="D230" s="934"/>
      <c r="E230" s="146"/>
      <c r="F230" s="373"/>
      <c r="G230" s="1235"/>
      <c r="H230" s="177">
        <f>$H$207</f>
        <v>0</v>
      </c>
      <c r="I230" s="401"/>
      <c r="J230" s="356"/>
      <c r="K230" s="399"/>
    </row>
    <row r="231" spans="1:37" s="104" customFormat="1" ht="30" customHeight="1">
      <c r="A231" s="39" t="s">
        <v>154</v>
      </c>
      <c r="B231" s="22"/>
      <c r="C231" s="384" t="s">
        <v>159</v>
      </c>
      <c r="D231" s="934"/>
      <c r="E231" s="146"/>
      <c r="F231" s="373"/>
      <c r="G231" s="1235"/>
      <c r="H231" s="177">
        <f>H215</f>
        <v>0</v>
      </c>
      <c r="I231" s="401"/>
      <c r="J231" s="341"/>
      <c r="K231" s="232"/>
    </row>
    <row r="232" spans="1:37" s="19" customFormat="1" ht="20.100000000000001" customHeight="1">
      <c r="A232" s="424"/>
      <c r="B232" s="424"/>
      <c r="C232" s="425" t="s">
        <v>138</v>
      </c>
      <c r="D232" s="935"/>
      <c r="E232" s="426"/>
      <c r="F232" s="427"/>
      <c r="G232" s="1236"/>
      <c r="H232" s="428">
        <f>SUM(H220:H231)</f>
        <v>0</v>
      </c>
      <c r="I232" s="429">
        <v>0</v>
      </c>
      <c r="J232" s="430">
        <v>0</v>
      </c>
      <c r="K232" s="431">
        <f>K215+K207+K185+K173+K167+K154+K130+K120+K36</f>
        <v>0</v>
      </c>
      <c r="L232" s="84"/>
    </row>
    <row r="233" spans="1:37" s="129" customFormat="1" ht="20.100000000000001" customHeight="1">
      <c r="A233" s="121"/>
      <c r="D233" s="134"/>
      <c r="E233" s="185"/>
      <c r="F233" s="185"/>
      <c r="G233" s="1225"/>
      <c r="H233" s="185"/>
      <c r="I233" s="328"/>
      <c r="J233" s="156"/>
      <c r="K233" s="328"/>
    </row>
    <row r="234" spans="1:37" s="129" customFormat="1" ht="20.100000000000001" customHeight="1">
      <c r="A234" s="121"/>
      <c r="B234" s="22"/>
      <c r="C234" s="42" t="s">
        <v>137</v>
      </c>
      <c r="D234" s="134"/>
      <c r="E234" s="185"/>
      <c r="F234" s="185"/>
      <c r="G234" s="1225"/>
      <c r="H234" s="185"/>
      <c r="I234" s="328"/>
      <c r="J234" s="156"/>
      <c r="K234" s="328"/>
    </row>
    <row r="235" spans="1:37" s="129" customFormat="1">
      <c r="A235" s="121"/>
      <c r="B235" s="22"/>
      <c r="C235" s="42"/>
      <c r="D235" s="134"/>
      <c r="E235" s="185"/>
      <c r="F235" s="185"/>
      <c r="G235" s="1225"/>
      <c r="H235" s="185"/>
      <c r="I235" s="328"/>
      <c r="J235" s="156"/>
      <c r="K235" s="328"/>
    </row>
    <row r="236" spans="1:37" s="129" customFormat="1">
      <c r="A236" s="121"/>
      <c r="B236" s="22"/>
      <c r="C236" s="42"/>
      <c r="D236" s="134"/>
      <c r="E236" s="185"/>
      <c r="F236" s="185"/>
      <c r="G236" s="1225"/>
      <c r="H236" s="185"/>
      <c r="I236" s="328"/>
      <c r="J236" s="156"/>
      <c r="K236" s="328"/>
    </row>
    <row r="237" spans="1:37" s="6" customFormat="1">
      <c r="A237" s="34"/>
      <c r="B237" s="22"/>
      <c r="C237" s="42"/>
      <c r="D237" s="912"/>
      <c r="F237" s="2"/>
      <c r="G237" s="1221"/>
      <c r="H237" s="69"/>
      <c r="I237" s="328"/>
      <c r="J237" s="156"/>
      <c r="K237" s="328"/>
      <c r="L237" s="17"/>
      <c r="M237" s="17"/>
      <c r="N237" s="17"/>
      <c r="O237" s="17"/>
      <c r="P237" s="17"/>
      <c r="Q237" s="17"/>
      <c r="R237" s="17"/>
      <c r="S237" s="17"/>
      <c r="T237" s="17"/>
      <c r="U237" s="17"/>
      <c r="V237" s="17"/>
      <c r="W237" s="17"/>
      <c r="X237" s="17"/>
      <c r="Y237" s="17"/>
      <c r="Z237" s="17"/>
      <c r="AA237" s="17"/>
      <c r="AB237" s="17"/>
      <c r="AC237" s="17"/>
      <c r="AD237" s="17"/>
      <c r="AE237" s="17"/>
      <c r="AF237" s="17"/>
      <c r="AG237" s="17"/>
      <c r="AH237" s="17"/>
      <c r="AI237" s="17"/>
      <c r="AJ237" s="17"/>
      <c r="AK237" s="17"/>
    </row>
    <row r="238" spans="1:37" s="6" customFormat="1">
      <c r="A238" s="34"/>
      <c r="B238" s="22"/>
      <c r="C238" s="42"/>
      <c r="D238" s="912"/>
      <c r="F238" s="2"/>
      <c r="G238" s="1221"/>
      <c r="H238" s="69"/>
      <c r="I238" s="328"/>
      <c r="J238" s="156"/>
      <c r="K238" s="328"/>
      <c r="L238" s="17"/>
      <c r="M238" s="17"/>
      <c r="N238" s="17"/>
      <c r="O238" s="17"/>
      <c r="P238" s="17"/>
      <c r="Q238" s="17"/>
      <c r="R238" s="17"/>
      <c r="S238" s="17"/>
      <c r="T238" s="17"/>
      <c r="U238" s="17"/>
      <c r="V238" s="17"/>
      <c r="W238" s="17"/>
      <c r="X238" s="17"/>
      <c r="Y238" s="17"/>
      <c r="Z238" s="17"/>
      <c r="AA238" s="17"/>
      <c r="AB238" s="17"/>
      <c r="AC238" s="17"/>
      <c r="AD238" s="17"/>
      <c r="AE238" s="17"/>
      <c r="AF238" s="17"/>
      <c r="AG238" s="17"/>
      <c r="AH238" s="17"/>
      <c r="AI238" s="17"/>
      <c r="AJ238" s="17"/>
      <c r="AK238" s="17"/>
    </row>
    <row r="239" spans="1:37">
      <c r="A239" s="34"/>
      <c r="F239" s="2"/>
      <c r="G239" s="1221"/>
    </row>
    <row r="240" spans="1:37">
      <c r="A240" s="34"/>
      <c r="F240" s="2"/>
      <c r="G240" s="1221"/>
    </row>
    <row r="241" spans="1:7">
      <c r="A241" s="34"/>
      <c r="F241" s="2"/>
      <c r="G241" s="1221"/>
    </row>
    <row r="242" spans="1:7">
      <c r="A242" s="34"/>
      <c r="F242" s="2"/>
      <c r="G242" s="1221"/>
    </row>
    <row r="243" spans="1:7">
      <c r="A243" s="34"/>
      <c r="F243" s="2"/>
      <c r="G243" s="1221"/>
    </row>
    <row r="244" spans="1:7">
      <c r="A244" s="34"/>
      <c r="F244" s="2"/>
      <c r="G244" s="1221"/>
    </row>
    <row r="245" spans="1:7">
      <c r="A245" s="34"/>
      <c r="F245" s="2"/>
      <c r="G245" s="1221"/>
    </row>
    <row r="246" spans="1:7">
      <c r="A246" s="34"/>
      <c r="F246" s="2"/>
      <c r="G246" s="1221"/>
    </row>
    <row r="247" spans="1:7">
      <c r="A247" s="34"/>
      <c r="F247" s="2"/>
      <c r="G247" s="1221"/>
    </row>
    <row r="248" spans="1:7">
      <c r="A248" s="34"/>
      <c r="F248" s="2"/>
      <c r="G248" s="1221"/>
    </row>
    <row r="249" spans="1:7">
      <c r="A249" s="34"/>
      <c r="F249" s="2"/>
      <c r="G249" s="1221"/>
    </row>
    <row r="250" spans="1:7">
      <c r="A250" s="34"/>
      <c r="F250" s="2"/>
      <c r="G250" s="1221"/>
    </row>
    <row r="251" spans="1:7">
      <c r="A251" s="34"/>
      <c r="F251" s="2"/>
      <c r="G251" s="1221"/>
    </row>
    <row r="252" spans="1:7">
      <c r="A252" s="34"/>
      <c r="F252" s="2"/>
      <c r="G252" s="1221"/>
    </row>
    <row r="253" spans="1:7">
      <c r="A253" s="34"/>
      <c r="F253" s="2"/>
      <c r="G253" s="1221"/>
    </row>
    <row r="254" spans="1:7">
      <c r="A254" s="34"/>
      <c r="F254" s="2"/>
      <c r="G254" s="1221"/>
    </row>
    <row r="255" spans="1:7">
      <c r="A255" s="34"/>
      <c r="F255" s="2"/>
      <c r="G255" s="1221"/>
    </row>
    <row r="256" spans="1:7">
      <c r="A256" s="34"/>
      <c r="F256" s="2"/>
      <c r="G256" s="1221"/>
    </row>
    <row r="257" spans="1:7">
      <c r="A257" s="34"/>
      <c r="F257" s="2"/>
      <c r="G257" s="1221"/>
    </row>
    <row r="258" spans="1:7">
      <c r="A258" s="34"/>
      <c r="F258" s="2"/>
      <c r="G258" s="1221"/>
    </row>
    <row r="259" spans="1:7">
      <c r="A259" s="34"/>
      <c r="F259" s="2"/>
      <c r="G259" s="1221"/>
    </row>
    <row r="260" spans="1:7">
      <c r="A260" s="34"/>
      <c r="F260" s="2"/>
      <c r="G260" s="1221"/>
    </row>
    <row r="261" spans="1:7">
      <c r="A261" s="34"/>
      <c r="F261" s="2"/>
      <c r="G261" s="1221"/>
    </row>
    <row r="262" spans="1:7">
      <c r="A262" s="34"/>
      <c r="F262" s="2"/>
      <c r="G262" s="1221"/>
    </row>
    <row r="263" spans="1:7">
      <c r="A263" s="34"/>
      <c r="F263" s="2"/>
      <c r="G263" s="1221"/>
    </row>
    <row r="264" spans="1:7">
      <c r="A264" s="34"/>
      <c r="F264" s="2"/>
      <c r="G264" s="1221"/>
    </row>
    <row r="265" spans="1:7">
      <c r="A265" s="34"/>
      <c r="F265" s="2"/>
      <c r="G265" s="1221"/>
    </row>
    <row r="266" spans="1:7">
      <c r="A266" s="34"/>
      <c r="F266" s="2"/>
      <c r="G266" s="1221"/>
    </row>
    <row r="267" spans="1:7">
      <c r="A267" s="34"/>
      <c r="F267" s="2"/>
      <c r="G267" s="1221"/>
    </row>
    <row r="268" spans="1:7">
      <c r="A268" s="34"/>
      <c r="F268" s="2"/>
      <c r="G268" s="1221"/>
    </row>
    <row r="269" spans="1:7">
      <c r="A269" s="34"/>
      <c r="F269" s="2"/>
      <c r="G269" s="1221"/>
    </row>
    <row r="270" spans="1:7">
      <c r="A270" s="34"/>
      <c r="F270" s="2"/>
      <c r="G270" s="1221"/>
    </row>
    <row r="271" spans="1:7">
      <c r="A271" s="34"/>
      <c r="F271" s="2"/>
      <c r="G271" s="1221"/>
    </row>
    <row r="272" spans="1:7">
      <c r="A272" s="34"/>
      <c r="F272" s="2"/>
      <c r="G272" s="1221"/>
    </row>
    <row r="273" spans="1:7">
      <c r="A273" s="34"/>
      <c r="F273" s="2"/>
      <c r="G273" s="1221"/>
    </row>
    <row r="274" spans="1:7">
      <c r="A274" s="34"/>
      <c r="F274" s="2"/>
      <c r="G274" s="1221"/>
    </row>
    <row r="275" spans="1:7">
      <c r="A275" s="34"/>
      <c r="F275" s="2"/>
      <c r="G275" s="1221"/>
    </row>
    <row r="276" spans="1:7">
      <c r="A276" s="34"/>
      <c r="F276" s="2"/>
      <c r="G276" s="1221"/>
    </row>
    <row r="277" spans="1:7">
      <c r="A277" s="34"/>
      <c r="F277" s="2"/>
      <c r="G277" s="1221"/>
    </row>
    <row r="278" spans="1:7">
      <c r="A278" s="34"/>
      <c r="F278" s="2"/>
      <c r="G278" s="1221"/>
    </row>
    <row r="279" spans="1:7">
      <c r="A279" s="34"/>
      <c r="F279" s="2"/>
      <c r="G279" s="1221"/>
    </row>
    <row r="280" spans="1:7">
      <c r="A280" s="34"/>
      <c r="F280" s="2"/>
      <c r="G280" s="1221"/>
    </row>
    <row r="281" spans="1:7">
      <c r="A281" s="34"/>
      <c r="F281" s="2"/>
      <c r="G281" s="1221"/>
    </row>
    <row r="282" spans="1:7">
      <c r="A282" s="34"/>
      <c r="F282" s="2"/>
      <c r="G282" s="1221"/>
    </row>
    <row r="283" spans="1:7">
      <c r="A283" s="34"/>
      <c r="F283" s="2"/>
      <c r="G283" s="1221"/>
    </row>
    <row r="284" spans="1:7">
      <c r="A284" s="34"/>
      <c r="F284" s="2"/>
      <c r="G284" s="1221"/>
    </row>
    <row r="285" spans="1:7">
      <c r="A285" s="34"/>
      <c r="F285" s="2"/>
      <c r="G285" s="1221"/>
    </row>
    <row r="286" spans="1:7">
      <c r="A286" s="34"/>
      <c r="F286" s="2"/>
      <c r="G286" s="1221"/>
    </row>
    <row r="287" spans="1:7">
      <c r="A287" s="34"/>
      <c r="F287" s="2"/>
      <c r="G287" s="1221"/>
    </row>
    <row r="288" spans="1:7">
      <c r="A288" s="34"/>
      <c r="F288" s="2"/>
      <c r="G288" s="1221"/>
    </row>
    <row r="289" spans="1:7">
      <c r="A289" s="34"/>
      <c r="F289" s="2"/>
      <c r="G289" s="1221"/>
    </row>
    <row r="290" spans="1:7">
      <c r="A290" s="34"/>
      <c r="F290" s="2"/>
      <c r="G290" s="1221"/>
    </row>
    <row r="291" spans="1:7">
      <c r="A291" s="34"/>
      <c r="F291" s="2"/>
      <c r="G291" s="1221"/>
    </row>
    <row r="292" spans="1:7">
      <c r="A292" s="34"/>
      <c r="F292" s="2"/>
      <c r="G292" s="1221"/>
    </row>
    <row r="293" spans="1:7">
      <c r="A293" s="34"/>
      <c r="F293" s="2"/>
      <c r="G293" s="1221"/>
    </row>
    <row r="294" spans="1:7">
      <c r="A294" s="34"/>
      <c r="F294" s="2"/>
      <c r="G294" s="1221"/>
    </row>
    <row r="295" spans="1:7">
      <c r="A295" s="34"/>
      <c r="F295" s="2"/>
      <c r="G295" s="1221"/>
    </row>
    <row r="296" spans="1:7">
      <c r="A296" s="34"/>
      <c r="F296" s="2"/>
      <c r="G296" s="1221"/>
    </row>
    <row r="297" spans="1:7">
      <c r="A297" s="34"/>
      <c r="F297" s="2"/>
      <c r="G297" s="1221"/>
    </row>
    <row r="298" spans="1:7">
      <c r="A298" s="34"/>
      <c r="F298" s="2"/>
      <c r="G298" s="1221"/>
    </row>
    <row r="299" spans="1:7">
      <c r="A299" s="34"/>
      <c r="F299" s="2"/>
      <c r="G299" s="1221"/>
    </row>
    <row r="300" spans="1:7">
      <c r="A300" s="34"/>
      <c r="F300" s="2"/>
      <c r="G300" s="1221"/>
    </row>
    <row r="301" spans="1:7">
      <c r="A301" s="34"/>
      <c r="F301" s="2"/>
      <c r="G301" s="1221"/>
    </row>
    <row r="302" spans="1:7">
      <c r="A302" s="34"/>
      <c r="F302" s="2"/>
      <c r="G302" s="1221"/>
    </row>
    <row r="303" spans="1:7">
      <c r="A303" s="34"/>
      <c r="F303" s="2"/>
      <c r="G303" s="1221"/>
    </row>
    <row r="304" spans="1:7">
      <c r="A304" s="34"/>
      <c r="F304" s="2"/>
      <c r="G304" s="1221"/>
    </row>
    <row r="305" spans="1:7">
      <c r="A305" s="34"/>
      <c r="F305" s="2"/>
      <c r="G305" s="1221"/>
    </row>
    <row r="306" spans="1:7">
      <c r="A306" s="34"/>
      <c r="F306" s="2"/>
      <c r="G306" s="1221"/>
    </row>
    <row r="307" spans="1:7">
      <c r="A307" s="34"/>
      <c r="F307" s="2"/>
      <c r="G307" s="1221"/>
    </row>
    <row r="308" spans="1:7">
      <c r="A308" s="34"/>
      <c r="F308" s="2"/>
      <c r="G308" s="1221"/>
    </row>
    <row r="309" spans="1:7">
      <c r="A309" s="34"/>
      <c r="F309" s="2"/>
      <c r="G309" s="1221"/>
    </row>
    <row r="310" spans="1:7">
      <c r="A310" s="34"/>
      <c r="F310" s="2"/>
      <c r="G310" s="1221"/>
    </row>
    <row r="311" spans="1:7">
      <c r="A311" s="34"/>
      <c r="F311" s="2"/>
      <c r="G311" s="1221"/>
    </row>
    <row r="312" spans="1:7">
      <c r="A312" s="34"/>
      <c r="F312" s="2"/>
      <c r="G312" s="1221"/>
    </row>
    <row r="313" spans="1:7">
      <c r="A313" s="34"/>
      <c r="F313" s="2"/>
      <c r="G313" s="1221"/>
    </row>
    <row r="314" spans="1:7">
      <c r="A314" s="34"/>
      <c r="F314" s="2"/>
      <c r="G314" s="1221"/>
    </row>
    <row r="315" spans="1:7">
      <c r="A315" s="34"/>
      <c r="F315" s="2"/>
      <c r="G315" s="1221"/>
    </row>
    <row r="316" spans="1:7">
      <c r="A316" s="34"/>
      <c r="F316" s="2"/>
      <c r="G316" s="1221"/>
    </row>
    <row r="317" spans="1:7">
      <c r="A317" s="34"/>
      <c r="F317" s="2"/>
      <c r="G317" s="1221"/>
    </row>
    <row r="318" spans="1:7">
      <c r="A318" s="34"/>
      <c r="F318" s="2"/>
      <c r="G318" s="1221"/>
    </row>
    <row r="319" spans="1:7">
      <c r="A319" s="34"/>
      <c r="F319" s="2"/>
      <c r="G319" s="1221"/>
    </row>
    <row r="320" spans="1:7">
      <c r="A320" s="34"/>
      <c r="F320" s="2"/>
      <c r="G320" s="1221"/>
    </row>
    <row r="321" spans="1:7">
      <c r="A321" s="34"/>
      <c r="F321" s="2"/>
      <c r="G321" s="1221"/>
    </row>
    <row r="322" spans="1:7">
      <c r="A322" s="34"/>
      <c r="F322" s="2"/>
      <c r="G322" s="1221"/>
    </row>
    <row r="323" spans="1:7">
      <c r="A323" s="34"/>
      <c r="F323" s="2"/>
      <c r="G323" s="1221"/>
    </row>
    <row r="324" spans="1:7">
      <c r="A324" s="34"/>
      <c r="F324" s="2"/>
      <c r="G324" s="1221"/>
    </row>
    <row r="325" spans="1:7">
      <c r="A325" s="34"/>
      <c r="F325" s="2"/>
      <c r="G325" s="1221"/>
    </row>
    <row r="326" spans="1:7">
      <c r="A326" s="34"/>
      <c r="F326" s="2"/>
      <c r="G326" s="1221"/>
    </row>
    <row r="327" spans="1:7">
      <c r="A327" s="34"/>
      <c r="F327" s="2"/>
      <c r="G327" s="1221"/>
    </row>
    <row r="328" spans="1:7">
      <c r="A328" s="34"/>
      <c r="F328" s="2"/>
      <c r="G328" s="1221"/>
    </row>
    <row r="329" spans="1:7">
      <c r="A329" s="34"/>
      <c r="F329" s="2"/>
      <c r="G329" s="1221"/>
    </row>
    <row r="330" spans="1:7">
      <c r="A330" s="34"/>
      <c r="F330" s="2"/>
      <c r="G330" s="1221"/>
    </row>
    <row r="331" spans="1:7">
      <c r="A331" s="34"/>
      <c r="F331" s="2"/>
      <c r="G331" s="1221"/>
    </row>
    <row r="332" spans="1:7">
      <c r="A332" s="34"/>
      <c r="F332" s="2"/>
      <c r="G332" s="1221"/>
    </row>
    <row r="333" spans="1:7">
      <c r="A333" s="34"/>
      <c r="F333" s="2"/>
      <c r="G333" s="1221"/>
    </row>
    <row r="334" spans="1:7">
      <c r="A334" s="34"/>
      <c r="F334" s="2"/>
      <c r="G334" s="1221"/>
    </row>
    <row r="335" spans="1:7">
      <c r="A335" s="34"/>
      <c r="F335" s="2"/>
      <c r="G335" s="1221"/>
    </row>
    <row r="336" spans="1:7">
      <c r="A336" s="34"/>
      <c r="F336" s="2"/>
      <c r="G336" s="1221"/>
    </row>
    <row r="337" spans="1:7">
      <c r="A337" s="34"/>
      <c r="F337" s="2"/>
      <c r="G337" s="1221"/>
    </row>
    <row r="338" spans="1:7">
      <c r="A338" s="34"/>
      <c r="F338" s="2"/>
      <c r="G338" s="1221"/>
    </row>
    <row r="339" spans="1:7">
      <c r="A339" s="34"/>
      <c r="F339" s="2"/>
      <c r="G339" s="1221"/>
    </row>
    <row r="340" spans="1:7">
      <c r="A340" s="34"/>
      <c r="F340" s="2"/>
      <c r="G340" s="1221"/>
    </row>
    <row r="341" spans="1:7">
      <c r="A341" s="34"/>
      <c r="F341" s="2"/>
      <c r="G341" s="1221"/>
    </row>
    <row r="342" spans="1:7">
      <c r="A342" s="34"/>
      <c r="F342" s="2"/>
      <c r="G342" s="1221"/>
    </row>
    <row r="343" spans="1:7">
      <c r="A343" s="34"/>
      <c r="F343" s="2"/>
      <c r="G343" s="1221"/>
    </row>
    <row r="344" spans="1:7">
      <c r="A344" s="34"/>
      <c r="F344" s="2"/>
      <c r="G344" s="1221"/>
    </row>
    <row r="345" spans="1:7">
      <c r="A345" s="34"/>
      <c r="F345" s="2"/>
      <c r="G345" s="1221"/>
    </row>
    <row r="346" spans="1:7">
      <c r="A346" s="34"/>
      <c r="F346" s="2"/>
      <c r="G346" s="1221"/>
    </row>
    <row r="347" spans="1:7">
      <c r="A347" s="34"/>
      <c r="F347" s="2"/>
      <c r="G347" s="1221"/>
    </row>
    <row r="348" spans="1:7">
      <c r="A348" s="34"/>
      <c r="F348" s="2"/>
      <c r="G348" s="1221"/>
    </row>
    <row r="349" spans="1:7">
      <c r="A349" s="34"/>
      <c r="F349" s="2"/>
      <c r="G349" s="1221"/>
    </row>
    <row r="350" spans="1:7">
      <c r="A350" s="34"/>
      <c r="F350" s="2"/>
      <c r="G350" s="1221"/>
    </row>
    <row r="351" spans="1:7">
      <c r="A351" s="34"/>
      <c r="F351" s="2"/>
      <c r="G351" s="1221"/>
    </row>
    <row r="352" spans="1:7">
      <c r="A352" s="34"/>
      <c r="F352" s="2"/>
      <c r="G352" s="1221"/>
    </row>
    <row r="353" spans="1:7">
      <c r="A353" s="34"/>
      <c r="F353" s="2"/>
      <c r="G353" s="1221"/>
    </row>
    <row r="354" spans="1:7">
      <c r="A354" s="34"/>
      <c r="F354" s="2"/>
      <c r="G354" s="1221"/>
    </row>
    <row r="355" spans="1:7">
      <c r="A355" s="34"/>
      <c r="F355" s="2"/>
      <c r="G355" s="1221"/>
    </row>
    <row r="356" spans="1:7">
      <c r="A356" s="34"/>
      <c r="F356" s="2"/>
      <c r="G356" s="1221"/>
    </row>
    <row r="357" spans="1:7">
      <c r="A357" s="34"/>
      <c r="F357" s="2"/>
      <c r="G357" s="1221"/>
    </row>
    <row r="358" spans="1:7">
      <c r="A358" s="34"/>
      <c r="F358" s="2"/>
      <c r="G358" s="1221"/>
    </row>
    <row r="359" spans="1:7">
      <c r="A359" s="34"/>
      <c r="F359" s="2"/>
      <c r="G359" s="1221"/>
    </row>
    <row r="360" spans="1:7">
      <c r="A360" s="34"/>
      <c r="F360" s="2"/>
      <c r="G360" s="1221"/>
    </row>
    <row r="361" spans="1:7">
      <c r="A361" s="34"/>
      <c r="F361" s="2"/>
      <c r="G361" s="1221"/>
    </row>
  </sheetData>
  <sheetProtection algorithmName="SHA-512" hashValue="oJ+Y0XdFvikXwAg4kPfCUoI0+lC8xqExrVyL63aQzPeQzyL96GTvT49vwlw9gQwRCBGj4M1Mua/qM6thUO57Dw==" saltValue="2hlESDwXn9PBETauER7t1g==" spinCount="100000" sheet="1" objects="1" scenarios="1"/>
  <mergeCells count="1">
    <mergeCell ref="A2:C2"/>
  </mergeCells>
  <pageMargins left="1.1811023622047245" right="0.39370078740157483" top="0.59055118110236227" bottom="0.98425196850393704" header="0.19685039370078741" footer="0.59055118110236227"/>
  <pageSetup paperSize="9" orientation="portrait" useFirstPageNumber="1" r:id="rId1"/>
  <headerFooter scaleWithDoc="0">
    <oddFooter>&amp;R&amp;"Arial Narrow,Regular"B - &amp;P</oddFooter>
  </headerFooter>
  <rowBreaks count="13" manualBreakCount="13">
    <brk id="28" max="7" man="1"/>
    <brk id="36" max="7" man="1"/>
    <brk id="76" max="7" man="1"/>
    <brk id="101" max="7" man="1"/>
    <brk id="120" max="7" man="1"/>
    <brk id="130" max="7" man="1"/>
    <brk id="146" max="7" man="1"/>
    <brk id="154" max="7" man="1"/>
    <brk id="173" max="7" man="1"/>
    <brk id="185" max="7" man="1"/>
    <brk id="197" max="7" man="1"/>
    <brk id="207" max="7" man="1"/>
    <brk id="215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K117"/>
  <sheetViews>
    <sheetView view="pageBreakPreview" topLeftCell="A54" zoomScaleNormal="75" zoomScaleSheetLayoutView="100" workbookViewId="0">
      <selection activeCell="I70" sqref="I70"/>
    </sheetView>
  </sheetViews>
  <sheetFormatPr defaultColWidth="9.140625" defaultRowHeight="12.75"/>
  <cols>
    <col min="1" max="1" width="4.7109375" style="682" customWidth="1"/>
    <col min="2" max="2" width="0.85546875" style="476" customWidth="1"/>
    <col min="3" max="3" width="36.7109375" style="623" customWidth="1"/>
    <col min="4" max="4" width="6.7109375" style="454" customWidth="1"/>
    <col min="5" max="5" width="6.7109375" style="455" customWidth="1"/>
    <col min="6" max="6" width="7.7109375" style="683" customWidth="1"/>
    <col min="7" max="7" width="10.7109375" style="1170" customWidth="1"/>
    <col min="8" max="8" width="12.7109375" style="624" customWidth="1"/>
    <col min="9" max="11" width="12.7109375" style="6" customWidth="1"/>
    <col min="12" max="16384" width="9.140625" style="17"/>
  </cols>
  <sheetData>
    <row r="1" spans="1:15" s="199" customFormat="1" ht="16.5" customHeight="1">
      <c r="A1" s="1134" t="s">
        <v>1042</v>
      </c>
      <c r="B1" s="1134"/>
      <c r="C1" s="1134"/>
      <c r="D1" s="1134"/>
      <c r="E1" s="699"/>
      <c r="F1" s="606"/>
      <c r="G1" s="1159"/>
      <c r="H1" s="607"/>
      <c r="I1" s="197"/>
      <c r="J1" s="197"/>
      <c r="K1" s="197"/>
      <c r="L1" s="198"/>
      <c r="M1" s="198"/>
      <c r="N1" s="198"/>
      <c r="O1" s="198"/>
    </row>
    <row r="2" spans="1:15" s="100" customFormat="1" ht="16.5" customHeight="1">
      <c r="A2" s="1283" t="s">
        <v>388</v>
      </c>
      <c r="B2" s="1283"/>
      <c r="C2" s="1283"/>
      <c r="D2" s="611"/>
      <c r="E2" s="701"/>
      <c r="F2" s="613"/>
      <c r="G2" s="1171"/>
      <c r="H2" s="614" t="s">
        <v>391</v>
      </c>
      <c r="I2" s="279"/>
      <c r="J2" s="238"/>
      <c r="K2" s="238"/>
    </row>
    <row r="3" spans="1:15" ht="20.100000000000001" customHeight="1">
      <c r="A3" s="618"/>
      <c r="B3" s="841"/>
      <c r="C3" s="477"/>
      <c r="E3" s="706"/>
      <c r="F3" s="456"/>
      <c r="G3" s="1161"/>
      <c r="H3" s="620"/>
      <c r="I3" s="280"/>
      <c r="J3" s="77"/>
      <c r="K3" s="77"/>
    </row>
    <row r="4" spans="1:15" s="180" customFormat="1" ht="25.5">
      <c r="A4" s="842" t="s">
        <v>7</v>
      </c>
      <c r="B4" s="843"/>
      <c r="C4" s="844" t="s">
        <v>3</v>
      </c>
      <c r="D4" s="845" t="s">
        <v>123</v>
      </c>
      <c r="E4" s="846" t="s">
        <v>8</v>
      </c>
      <c r="F4" s="847" t="s">
        <v>0</v>
      </c>
      <c r="G4" s="1217" t="s">
        <v>1</v>
      </c>
      <c r="H4" s="848" t="s">
        <v>5</v>
      </c>
      <c r="I4" s="212" t="s">
        <v>165</v>
      </c>
      <c r="J4" s="337" t="s">
        <v>254</v>
      </c>
      <c r="K4" s="267" t="s">
        <v>255</v>
      </c>
    </row>
    <row r="5" spans="1:15">
      <c r="A5" s="480"/>
      <c r="F5" s="456"/>
      <c r="G5" s="1161"/>
      <c r="I5" s="276"/>
      <c r="J5" s="77"/>
      <c r="K5" s="276"/>
    </row>
    <row r="6" spans="1:15" s="167" customFormat="1" ht="24.95" customHeight="1">
      <c r="A6" s="626"/>
      <c r="B6" s="849"/>
      <c r="C6" s="850" t="s">
        <v>390</v>
      </c>
      <c r="D6" s="628"/>
      <c r="E6" s="712"/>
      <c r="F6" s="630"/>
      <c r="G6" s="1163"/>
      <c r="H6" s="631"/>
      <c r="I6" s="217"/>
      <c r="J6" s="77"/>
      <c r="K6" s="217"/>
    </row>
    <row r="7" spans="1:15">
      <c r="A7" s="560"/>
      <c r="B7" s="851"/>
      <c r="C7" s="561"/>
      <c r="D7" s="561"/>
      <c r="E7" s="562"/>
      <c r="F7" s="562"/>
      <c r="G7" s="881"/>
      <c r="H7" s="481"/>
      <c r="I7" s="275"/>
      <c r="J7" s="437"/>
      <c r="K7" s="218"/>
    </row>
    <row r="8" spans="1:15" ht="229.9" customHeight="1">
      <c r="A8" s="852">
        <v>1</v>
      </c>
      <c r="B8" s="852"/>
      <c r="C8" s="853" t="s">
        <v>553</v>
      </c>
      <c r="D8" s="854" t="s">
        <v>588</v>
      </c>
      <c r="E8" s="854" t="s">
        <v>2</v>
      </c>
      <c r="F8" s="855">
        <v>1</v>
      </c>
      <c r="G8" s="856"/>
      <c r="H8" s="857">
        <f>F8*G8</f>
        <v>0</v>
      </c>
      <c r="I8" s="222"/>
      <c r="J8" s="17"/>
      <c r="K8" s="232">
        <f>$H$8</f>
        <v>0</v>
      </c>
    </row>
    <row r="9" spans="1:15">
      <c r="A9" s="852"/>
      <c r="B9" s="852"/>
      <c r="C9" s="858"/>
      <c r="D9" s="561"/>
      <c r="F9" s="726"/>
      <c r="G9" s="856"/>
      <c r="H9" s="456"/>
      <c r="I9" s="222"/>
      <c r="J9" s="17"/>
      <c r="K9" s="838"/>
    </row>
    <row r="10" spans="1:15" ht="184.9" customHeight="1">
      <c r="A10" s="852">
        <v>2</v>
      </c>
      <c r="B10" s="852"/>
      <c r="C10" s="853" t="s">
        <v>554</v>
      </c>
      <c r="D10" s="854" t="s">
        <v>594</v>
      </c>
      <c r="E10" s="854" t="s">
        <v>2</v>
      </c>
      <c r="F10" s="855">
        <v>1</v>
      </c>
      <c r="G10" s="856"/>
      <c r="H10" s="857">
        <f>F10*G10</f>
        <v>0</v>
      </c>
      <c r="I10" s="222"/>
      <c r="J10" s="17"/>
      <c r="K10" s="232">
        <f>$H$10</f>
        <v>0</v>
      </c>
    </row>
    <row r="11" spans="1:15">
      <c r="A11" s="852"/>
      <c r="B11" s="852"/>
      <c r="C11" s="858"/>
      <c r="D11" s="561"/>
      <c r="F11" s="726"/>
      <c r="G11" s="856"/>
      <c r="H11" s="456"/>
      <c r="I11" s="222"/>
      <c r="J11" s="17"/>
      <c r="K11" s="838"/>
    </row>
    <row r="12" spans="1:15" ht="45" customHeight="1">
      <c r="A12" s="852">
        <v>3</v>
      </c>
      <c r="B12" s="852"/>
      <c r="C12" s="853" t="s">
        <v>567</v>
      </c>
      <c r="D12" s="854" t="s">
        <v>588</v>
      </c>
      <c r="E12" s="854" t="s">
        <v>2</v>
      </c>
      <c r="F12" s="855">
        <v>2</v>
      </c>
      <c r="G12" s="856"/>
      <c r="H12" s="857">
        <f>F12*G12</f>
        <v>0</v>
      </c>
      <c r="I12" s="222"/>
      <c r="J12" s="110"/>
      <c r="K12" s="232">
        <f>$H$12</f>
        <v>0</v>
      </c>
    </row>
    <row r="13" spans="1:15">
      <c r="A13" s="852"/>
      <c r="B13" s="852"/>
      <c r="C13" s="858"/>
      <c r="D13" s="561"/>
      <c r="F13" s="726"/>
      <c r="G13" s="856"/>
      <c r="H13" s="456"/>
      <c r="I13" s="222"/>
      <c r="J13" s="17"/>
      <c r="K13" s="231"/>
    </row>
    <row r="14" spans="1:15" ht="130.15" customHeight="1">
      <c r="A14" s="852">
        <v>4</v>
      </c>
      <c r="B14" s="852"/>
      <c r="C14" s="853" t="s">
        <v>568</v>
      </c>
      <c r="D14" s="854" t="s">
        <v>593</v>
      </c>
      <c r="E14" s="854" t="s">
        <v>2</v>
      </c>
      <c r="F14" s="855">
        <v>1</v>
      </c>
      <c r="G14" s="856"/>
      <c r="H14" s="857">
        <f>F14*G14</f>
        <v>0</v>
      </c>
      <c r="I14" s="222"/>
      <c r="J14" s="17"/>
      <c r="K14" s="232">
        <f>$H$14</f>
        <v>0</v>
      </c>
    </row>
    <row r="15" spans="1:15">
      <c r="A15" s="852"/>
      <c r="B15" s="852"/>
      <c r="C15" s="858"/>
      <c r="D15" s="561"/>
      <c r="F15" s="726"/>
      <c r="G15" s="856"/>
      <c r="H15" s="456"/>
      <c r="I15" s="222"/>
      <c r="J15" s="17"/>
      <c r="K15" s="231"/>
    </row>
    <row r="16" spans="1:15" ht="45" customHeight="1">
      <c r="A16" s="852">
        <v>5</v>
      </c>
      <c r="B16" s="852"/>
      <c r="C16" s="853" t="s">
        <v>569</v>
      </c>
      <c r="D16" s="854" t="s">
        <v>592</v>
      </c>
      <c r="E16" s="854" t="s">
        <v>2</v>
      </c>
      <c r="F16" s="855">
        <v>1</v>
      </c>
      <c r="G16" s="856"/>
      <c r="H16" s="857">
        <f>F16*G16</f>
        <v>0</v>
      </c>
      <c r="I16" s="222"/>
      <c r="J16" s="17"/>
      <c r="K16" s="232">
        <f>$H$16</f>
        <v>0</v>
      </c>
    </row>
    <row r="17" spans="1:11">
      <c r="A17" s="852"/>
      <c r="B17" s="852"/>
      <c r="C17" s="858"/>
      <c r="D17" s="561"/>
      <c r="F17" s="726"/>
      <c r="G17" s="856"/>
      <c r="H17" s="456"/>
      <c r="I17" s="222"/>
      <c r="J17" s="17"/>
      <c r="K17" s="222"/>
    </row>
    <row r="18" spans="1:11" ht="150" customHeight="1">
      <c r="A18" s="852">
        <v>6</v>
      </c>
      <c r="B18" s="852"/>
      <c r="C18" s="853" t="s">
        <v>570</v>
      </c>
      <c r="D18" s="854" t="s">
        <v>591</v>
      </c>
      <c r="E18" s="854" t="s">
        <v>2</v>
      </c>
      <c r="F18" s="855">
        <v>129</v>
      </c>
      <c r="G18" s="856"/>
      <c r="H18" s="857">
        <f>F18*G18</f>
        <v>0</v>
      </c>
      <c r="I18" s="222"/>
      <c r="J18" s="17"/>
      <c r="K18" s="232">
        <f>$H$18</f>
        <v>0</v>
      </c>
    </row>
    <row r="19" spans="1:11">
      <c r="A19" s="852"/>
      <c r="B19" s="852"/>
      <c r="C19" s="858"/>
      <c r="D19" s="561"/>
      <c r="F19" s="726"/>
      <c r="G19" s="856"/>
      <c r="H19" s="456"/>
      <c r="I19" s="222"/>
      <c r="J19" s="17"/>
      <c r="K19" s="222"/>
    </row>
    <row r="20" spans="1:11" ht="127.5">
      <c r="A20" s="859" t="s">
        <v>10</v>
      </c>
      <c r="B20" s="852"/>
      <c r="C20" s="853" t="s">
        <v>571</v>
      </c>
      <c r="D20" s="854" t="s">
        <v>590</v>
      </c>
      <c r="E20" s="854" t="s">
        <v>2</v>
      </c>
      <c r="F20" s="855">
        <v>16</v>
      </c>
      <c r="G20" s="856"/>
      <c r="H20" s="857">
        <f>F20*G20</f>
        <v>0</v>
      </c>
      <c r="I20" s="222"/>
      <c r="J20" s="17"/>
      <c r="K20" s="232">
        <f>$H$20</f>
        <v>0</v>
      </c>
    </row>
    <row r="21" spans="1:11">
      <c r="A21" s="852"/>
      <c r="B21" s="852"/>
      <c r="C21" s="858"/>
      <c r="D21" s="561"/>
      <c r="F21" s="726"/>
      <c r="G21" s="856"/>
      <c r="H21" s="456"/>
      <c r="I21" s="222"/>
      <c r="J21" s="17"/>
      <c r="K21" s="222"/>
    </row>
    <row r="22" spans="1:11" ht="154.9" customHeight="1">
      <c r="A22" s="852" t="s">
        <v>11</v>
      </c>
      <c r="B22" s="852"/>
      <c r="C22" s="853" t="s">
        <v>572</v>
      </c>
      <c r="D22" s="854" t="s">
        <v>578</v>
      </c>
      <c r="E22" s="854" t="s">
        <v>2</v>
      </c>
      <c r="F22" s="855">
        <v>11</v>
      </c>
      <c r="G22" s="856"/>
      <c r="H22" s="857">
        <f>F22*G22</f>
        <v>0</v>
      </c>
      <c r="I22" s="222"/>
      <c r="J22" s="17"/>
      <c r="K22" s="232">
        <f>H22</f>
        <v>0</v>
      </c>
    </row>
    <row r="23" spans="1:11">
      <c r="A23" s="852"/>
      <c r="B23" s="852"/>
      <c r="C23" s="858"/>
      <c r="D23" s="561"/>
      <c r="F23" s="726"/>
      <c r="G23" s="856"/>
      <c r="H23" s="456"/>
      <c r="I23" s="222"/>
      <c r="J23" s="17"/>
      <c r="K23" s="222"/>
    </row>
    <row r="24" spans="1:11" ht="140.25">
      <c r="A24" s="852">
        <v>8</v>
      </c>
      <c r="B24" s="852"/>
      <c r="C24" s="853" t="s">
        <v>573</v>
      </c>
      <c r="D24" s="854" t="s">
        <v>579</v>
      </c>
      <c r="E24" s="854" t="s">
        <v>2</v>
      </c>
      <c r="F24" s="855">
        <v>19</v>
      </c>
      <c r="G24" s="856"/>
      <c r="H24" s="857">
        <f>F24*G24</f>
        <v>0</v>
      </c>
      <c r="I24" s="222"/>
      <c r="J24" s="17"/>
      <c r="K24" s="232">
        <f>$H$24</f>
        <v>0</v>
      </c>
    </row>
    <row r="25" spans="1:11">
      <c r="A25" s="852"/>
      <c r="B25" s="852"/>
      <c r="C25" s="858"/>
      <c r="D25" s="561"/>
      <c r="F25" s="726"/>
      <c r="G25" s="856"/>
      <c r="H25" s="456"/>
      <c r="I25" s="222"/>
      <c r="J25" s="17"/>
      <c r="K25" s="222"/>
    </row>
    <row r="26" spans="1:11" ht="25.5">
      <c r="A26" s="852">
        <v>9</v>
      </c>
      <c r="B26" s="852"/>
      <c r="C26" s="853" t="s">
        <v>288</v>
      </c>
      <c r="D26" s="854" t="s">
        <v>579</v>
      </c>
      <c r="E26" s="854" t="s">
        <v>2</v>
      </c>
      <c r="F26" s="855">
        <v>19</v>
      </c>
      <c r="G26" s="856"/>
      <c r="H26" s="857">
        <f>F26*G26</f>
        <v>0</v>
      </c>
      <c r="I26" s="222"/>
      <c r="J26" s="17"/>
      <c r="K26" s="232">
        <f>$H$26</f>
        <v>0</v>
      </c>
    </row>
    <row r="27" spans="1:11">
      <c r="A27" s="852"/>
      <c r="B27" s="852"/>
      <c r="C27" s="858"/>
      <c r="D27" s="561"/>
      <c r="F27" s="726"/>
      <c r="G27" s="856"/>
      <c r="H27" s="456"/>
      <c r="I27" s="222"/>
      <c r="J27" s="17"/>
      <c r="K27" s="222"/>
    </row>
    <row r="28" spans="1:11" ht="150" customHeight="1">
      <c r="A28" s="852">
        <v>10</v>
      </c>
      <c r="B28" s="852"/>
      <c r="C28" s="853" t="s">
        <v>574</v>
      </c>
      <c r="D28" s="854" t="s">
        <v>580</v>
      </c>
      <c r="E28" s="854" t="s">
        <v>2</v>
      </c>
      <c r="F28" s="855">
        <v>26</v>
      </c>
      <c r="G28" s="856"/>
      <c r="H28" s="857">
        <f>F28*G28</f>
        <v>0</v>
      </c>
      <c r="I28" s="222"/>
      <c r="J28" s="17"/>
      <c r="K28" s="232">
        <f>$H$28</f>
        <v>0</v>
      </c>
    </row>
    <row r="29" spans="1:11">
      <c r="A29" s="852"/>
      <c r="B29" s="852"/>
      <c r="C29" s="858"/>
      <c r="D29" s="561"/>
      <c r="F29" s="726"/>
      <c r="G29" s="856"/>
      <c r="H29" s="456"/>
      <c r="I29" s="222"/>
      <c r="J29" s="17"/>
      <c r="K29" s="222"/>
    </row>
    <row r="30" spans="1:11" ht="102">
      <c r="A30" s="852">
        <v>11</v>
      </c>
      <c r="B30" s="852"/>
      <c r="C30" s="853" t="s">
        <v>575</v>
      </c>
      <c r="D30" s="854" t="s">
        <v>581</v>
      </c>
      <c r="E30" s="854" t="s">
        <v>2</v>
      </c>
      <c r="F30" s="855">
        <v>2</v>
      </c>
      <c r="G30" s="856"/>
      <c r="H30" s="857">
        <f>F30*G30</f>
        <v>0</v>
      </c>
      <c r="I30" s="222"/>
      <c r="J30" s="17"/>
      <c r="K30" s="232">
        <f>$H$30</f>
        <v>0</v>
      </c>
    </row>
    <row r="31" spans="1:11">
      <c r="A31" s="852"/>
      <c r="B31" s="852"/>
      <c r="C31" s="858"/>
      <c r="D31" s="561"/>
      <c r="F31" s="726"/>
      <c r="G31" s="856"/>
      <c r="H31" s="456"/>
      <c r="I31" s="222"/>
      <c r="J31" s="17"/>
      <c r="K31" s="222"/>
    </row>
    <row r="32" spans="1:11" ht="114.75">
      <c r="A32" s="852">
        <v>12</v>
      </c>
      <c r="B32" s="852"/>
      <c r="C32" s="853" t="s">
        <v>576</v>
      </c>
      <c r="D32" s="854" t="s">
        <v>582</v>
      </c>
      <c r="E32" s="854" t="s">
        <v>2</v>
      </c>
      <c r="F32" s="855">
        <v>2</v>
      </c>
      <c r="G32" s="856"/>
      <c r="H32" s="857">
        <f>F32*G32</f>
        <v>0</v>
      </c>
      <c r="I32" s="222"/>
      <c r="J32" s="17"/>
      <c r="K32" s="232">
        <f>$H$32</f>
        <v>0</v>
      </c>
    </row>
    <row r="33" spans="1:11">
      <c r="A33" s="852"/>
      <c r="B33" s="852"/>
      <c r="C33" s="858"/>
      <c r="D33" s="561"/>
      <c r="F33" s="726"/>
      <c r="G33" s="856"/>
      <c r="H33" s="456"/>
      <c r="I33" s="222"/>
      <c r="J33" s="17"/>
      <c r="K33" s="222"/>
    </row>
    <row r="34" spans="1:11" ht="130.15" customHeight="1">
      <c r="A34" s="852">
        <v>13</v>
      </c>
      <c r="B34" s="852"/>
      <c r="C34" s="853" t="s">
        <v>555</v>
      </c>
      <c r="D34" s="854" t="s">
        <v>583</v>
      </c>
      <c r="E34" s="854" t="s">
        <v>2</v>
      </c>
      <c r="F34" s="855">
        <v>145</v>
      </c>
      <c r="G34" s="856"/>
      <c r="H34" s="857">
        <f>F34*G34</f>
        <v>0</v>
      </c>
      <c r="I34" s="222"/>
      <c r="J34" s="17"/>
      <c r="K34" s="232">
        <f>$H$34</f>
        <v>0</v>
      </c>
    </row>
    <row r="35" spans="1:11">
      <c r="A35" s="852"/>
      <c r="B35" s="852"/>
      <c r="C35" s="858"/>
      <c r="D35" s="561"/>
      <c r="F35" s="726"/>
      <c r="G35" s="856"/>
      <c r="H35" s="456"/>
      <c r="I35" s="222"/>
      <c r="J35" s="17"/>
      <c r="K35" s="222"/>
    </row>
    <row r="36" spans="1:11" ht="160.15" customHeight="1">
      <c r="A36" s="852">
        <v>14</v>
      </c>
      <c r="B36" s="852"/>
      <c r="C36" s="853" t="s">
        <v>556</v>
      </c>
      <c r="D36" s="854" t="s">
        <v>584</v>
      </c>
      <c r="E36" s="854" t="s">
        <v>2</v>
      </c>
      <c r="F36" s="855">
        <v>10</v>
      </c>
      <c r="G36" s="856"/>
      <c r="H36" s="857">
        <f>F36*G36</f>
        <v>0</v>
      </c>
      <c r="I36" s="222"/>
      <c r="J36" s="17"/>
      <c r="K36" s="232">
        <f>$H$36</f>
        <v>0</v>
      </c>
    </row>
    <row r="37" spans="1:11">
      <c r="A37" s="852"/>
      <c r="B37" s="852"/>
      <c r="C37" s="858"/>
      <c r="D37" s="561"/>
      <c r="F37" s="726"/>
      <c r="G37" s="856"/>
      <c r="H37" s="456"/>
      <c r="I37" s="222"/>
      <c r="J37" s="17"/>
      <c r="K37" s="222"/>
    </row>
    <row r="38" spans="1:11" ht="139.9" customHeight="1">
      <c r="A38" s="852">
        <v>15</v>
      </c>
      <c r="B38" s="852"/>
      <c r="C38" s="853" t="s">
        <v>557</v>
      </c>
      <c r="D38" s="854" t="s">
        <v>585</v>
      </c>
      <c r="E38" s="854" t="s">
        <v>2</v>
      </c>
      <c r="F38" s="855">
        <v>18</v>
      </c>
      <c r="G38" s="856"/>
      <c r="H38" s="857">
        <f>F38*G38</f>
        <v>0</v>
      </c>
      <c r="I38" s="222"/>
      <c r="J38" s="17"/>
      <c r="K38" s="232">
        <f>$H$38</f>
        <v>0</v>
      </c>
    </row>
    <row r="39" spans="1:11">
      <c r="A39" s="852"/>
      <c r="B39" s="852"/>
      <c r="C39" s="858"/>
      <c r="D39" s="561"/>
      <c r="F39" s="726"/>
      <c r="G39" s="856"/>
      <c r="H39" s="456"/>
      <c r="I39" s="222"/>
      <c r="J39" s="17"/>
      <c r="K39" s="222"/>
    </row>
    <row r="40" spans="1:11" ht="70.150000000000006" customHeight="1">
      <c r="A40" s="852">
        <v>16</v>
      </c>
      <c r="B40" s="852"/>
      <c r="C40" s="860" t="s">
        <v>558</v>
      </c>
      <c r="D40" s="854" t="s">
        <v>586</v>
      </c>
      <c r="E40" s="854" t="s">
        <v>101</v>
      </c>
      <c r="F40" s="861">
        <v>2000</v>
      </c>
      <c r="G40" s="856"/>
      <c r="H40" s="857">
        <f>F40*G40</f>
        <v>0</v>
      </c>
      <c r="I40" s="222"/>
      <c r="J40" s="17"/>
      <c r="K40" s="232">
        <f>$H$40</f>
        <v>0</v>
      </c>
    </row>
    <row r="41" spans="1:11">
      <c r="A41" s="852"/>
      <c r="B41" s="852"/>
      <c r="C41" s="858"/>
      <c r="D41" s="561"/>
      <c r="F41" s="456"/>
      <c r="G41" s="856"/>
      <c r="H41" s="456"/>
      <c r="I41" s="222"/>
      <c r="J41" s="17"/>
      <c r="K41" s="222"/>
    </row>
    <row r="42" spans="1:11" ht="63.75">
      <c r="A42" s="852">
        <v>17</v>
      </c>
      <c r="B42" s="852"/>
      <c r="C42" s="860" t="s">
        <v>559</v>
      </c>
      <c r="D42" s="854" t="s">
        <v>586</v>
      </c>
      <c r="E42" s="854" t="s">
        <v>101</v>
      </c>
      <c r="F42" s="861">
        <v>100</v>
      </c>
      <c r="G42" s="856"/>
      <c r="H42" s="857">
        <f>F42*G42</f>
        <v>0</v>
      </c>
      <c r="I42" s="222"/>
      <c r="J42" s="17"/>
      <c r="K42" s="232">
        <f>$H$42</f>
        <v>0</v>
      </c>
    </row>
    <row r="43" spans="1:11">
      <c r="A43" s="852"/>
      <c r="B43" s="852"/>
      <c r="C43" s="858"/>
      <c r="D43" s="561"/>
      <c r="F43" s="456"/>
      <c r="G43" s="856"/>
      <c r="H43" s="456"/>
      <c r="I43" s="222"/>
      <c r="J43" s="17"/>
      <c r="K43" s="222"/>
    </row>
    <row r="44" spans="1:11" ht="51">
      <c r="A44" s="852" t="s">
        <v>560</v>
      </c>
      <c r="B44" s="852"/>
      <c r="C44" s="860" t="s">
        <v>289</v>
      </c>
      <c r="D44" s="854" t="s">
        <v>586</v>
      </c>
      <c r="E44" s="854" t="s">
        <v>101</v>
      </c>
      <c r="F44" s="861">
        <v>1600</v>
      </c>
      <c r="G44" s="856"/>
      <c r="H44" s="857">
        <f>F44*G44</f>
        <v>0</v>
      </c>
      <c r="I44" s="222"/>
      <c r="J44" s="17"/>
      <c r="K44" s="232">
        <f>$H$44</f>
        <v>0</v>
      </c>
    </row>
    <row r="45" spans="1:11">
      <c r="A45" s="852"/>
      <c r="B45" s="852"/>
      <c r="C45" s="858"/>
      <c r="D45" s="561"/>
      <c r="F45" s="456"/>
      <c r="G45" s="856"/>
      <c r="H45" s="456"/>
      <c r="I45" s="222"/>
      <c r="J45" s="17"/>
      <c r="K45" s="222"/>
    </row>
    <row r="46" spans="1:11" ht="76.5">
      <c r="A46" s="852" t="s">
        <v>561</v>
      </c>
      <c r="B46" s="852"/>
      <c r="C46" s="860" t="s">
        <v>577</v>
      </c>
      <c r="D46" s="854" t="s">
        <v>586</v>
      </c>
      <c r="E46" s="854" t="s">
        <v>101</v>
      </c>
      <c r="F46" s="861">
        <v>400</v>
      </c>
      <c r="G46" s="856"/>
      <c r="H46" s="857">
        <f>F46*G46</f>
        <v>0</v>
      </c>
      <c r="I46" s="222"/>
      <c r="J46" s="17"/>
      <c r="K46" s="232">
        <f>H46</f>
        <v>0</v>
      </c>
    </row>
    <row r="47" spans="1:11">
      <c r="A47" s="852"/>
      <c r="B47" s="852"/>
      <c r="C47" s="858"/>
      <c r="D47" s="561"/>
      <c r="F47" s="726"/>
      <c r="G47" s="856"/>
      <c r="H47" s="456"/>
      <c r="I47" s="222"/>
      <c r="J47" s="17"/>
      <c r="K47" s="222"/>
    </row>
    <row r="48" spans="1:11" ht="25.5">
      <c r="A48" s="852">
        <v>19</v>
      </c>
      <c r="B48" s="852"/>
      <c r="C48" s="860" t="s">
        <v>562</v>
      </c>
      <c r="D48" s="854" t="s">
        <v>587</v>
      </c>
      <c r="E48" s="854" t="s">
        <v>2</v>
      </c>
      <c r="F48" s="855">
        <v>6</v>
      </c>
      <c r="G48" s="856"/>
      <c r="H48" s="857">
        <f>F48*G48</f>
        <v>0</v>
      </c>
      <c r="I48" s="222"/>
      <c r="J48" s="17"/>
      <c r="K48" s="232">
        <f>H48</f>
        <v>0</v>
      </c>
    </row>
    <row r="49" spans="1:16">
      <c r="A49" s="852"/>
      <c r="B49" s="852"/>
      <c r="C49" s="858"/>
      <c r="D49" s="561"/>
      <c r="F49" s="726"/>
      <c r="G49" s="856"/>
      <c r="H49" s="456"/>
      <c r="I49" s="222"/>
      <c r="J49" s="17"/>
      <c r="K49" s="222"/>
    </row>
    <row r="50" spans="1:16" ht="38.25">
      <c r="A50" s="852" t="s">
        <v>168</v>
      </c>
      <c r="B50" s="852"/>
      <c r="C50" s="860" t="s">
        <v>563</v>
      </c>
      <c r="D50" s="854" t="s">
        <v>564</v>
      </c>
      <c r="E50" s="854" t="s">
        <v>2</v>
      </c>
      <c r="F50" s="855">
        <v>10</v>
      </c>
      <c r="G50" s="856"/>
      <c r="H50" s="857">
        <f>F50*G50</f>
        <v>0</v>
      </c>
      <c r="I50" s="222"/>
      <c r="J50" s="17"/>
      <c r="K50" s="232">
        <f>H50</f>
        <v>0</v>
      </c>
    </row>
    <row r="51" spans="1:16">
      <c r="A51" s="852"/>
      <c r="B51" s="852"/>
      <c r="C51" s="860"/>
      <c r="D51" s="854"/>
      <c r="E51" s="854"/>
      <c r="F51" s="855"/>
      <c r="G51" s="856"/>
      <c r="H51" s="857"/>
      <c r="I51" s="222"/>
      <c r="J51" s="17"/>
      <c r="K51" s="232"/>
    </row>
    <row r="52" spans="1:16" ht="38.25">
      <c r="A52" s="852" t="s">
        <v>220</v>
      </c>
      <c r="B52" s="852"/>
      <c r="C52" s="477" t="s">
        <v>232</v>
      </c>
      <c r="D52" s="854"/>
      <c r="E52" s="854"/>
      <c r="F52" s="855"/>
      <c r="G52" s="856"/>
      <c r="H52" s="857"/>
      <c r="I52" s="222"/>
      <c r="J52" s="17"/>
      <c r="K52" s="232"/>
    </row>
    <row r="53" spans="1:16" s="435" customFormat="1" ht="16.5">
      <c r="A53" s="862" t="s">
        <v>290</v>
      </c>
      <c r="B53" s="862"/>
      <c r="C53" s="477" t="s">
        <v>291</v>
      </c>
      <c r="D53" s="854" t="s">
        <v>586</v>
      </c>
      <c r="E53" s="854" t="s">
        <v>2</v>
      </c>
      <c r="F53" s="855">
        <v>20</v>
      </c>
      <c r="G53" s="856"/>
      <c r="H53" s="863" t="str">
        <f t="shared" ref="H53:H55" si="0">IF(G53="","",F53*G53)</f>
        <v/>
      </c>
      <c r="I53" s="436"/>
      <c r="J53" s="434"/>
      <c r="K53" s="232" t="str">
        <f>H53</f>
        <v/>
      </c>
      <c r="L53" s="434"/>
      <c r="M53" s="434"/>
      <c r="N53" s="434"/>
      <c r="O53" s="434"/>
      <c r="P53" s="434"/>
    </row>
    <row r="54" spans="1:16" s="435" customFormat="1" ht="18" customHeight="1">
      <c r="A54" s="862" t="s">
        <v>292</v>
      </c>
      <c r="B54" s="862"/>
      <c r="C54" s="477" t="s">
        <v>293</v>
      </c>
      <c r="D54" s="854" t="s">
        <v>586</v>
      </c>
      <c r="E54" s="854" t="s">
        <v>2</v>
      </c>
      <c r="F54" s="855">
        <v>20</v>
      </c>
      <c r="G54" s="856"/>
      <c r="H54" s="863" t="str">
        <f t="shared" si="0"/>
        <v/>
      </c>
      <c r="I54" s="436"/>
      <c r="J54" s="434"/>
      <c r="K54" s="232" t="str">
        <f>H54</f>
        <v/>
      </c>
      <c r="L54" s="434"/>
      <c r="M54" s="434"/>
      <c r="N54" s="434"/>
      <c r="O54" s="434"/>
      <c r="P54" s="434"/>
    </row>
    <row r="55" spans="1:16" s="435" customFormat="1" ht="42" customHeight="1">
      <c r="A55" s="862" t="s">
        <v>294</v>
      </c>
      <c r="B55" s="862"/>
      <c r="C55" s="477" t="s">
        <v>295</v>
      </c>
      <c r="D55" s="854" t="s">
        <v>586</v>
      </c>
      <c r="E55" s="854" t="s">
        <v>2</v>
      </c>
      <c r="F55" s="855">
        <v>1</v>
      </c>
      <c r="G55" s="856"/>
      <c r="H55" s="863" t="str">
        <f t="shared" si="0"/>
        <v/>
      </c>
      <c r="I55" s="436"/>
      <c r="J55" s="434"/>
      <c r="K55" s="232" t="str">
        <f>H55</f>
        <v/>
      </c>
      <c r="L55" s="434"/>
      <c r="M55" s="434"/>
      <c r="N55" s="434"/>
      <c r="O55" s="434"/>
      <c r="P55" s="434"/>
    </row>
    <row r="56" spans="1:16">
      <c r="A56" s="852"/>
      <c r="B56" s="852"/>
      <c r="C56" s="858"/>
      <c r="D56" s="561"/>
      <c r="F56" s="726"/>
      <c r="G56" s="856"/>
      <c r="H56" s="456"/>
      <c r="I56" s="222"/>
      <c r="J56" s="17"/>
      <c r="K56" s="222"/>
    </row>
    <row r="57" spans="1:16" ht="38.25">
      <c r="A57" s="852" t="s">
        <v>231</v>
      </c>
      <c r="B57" s="852"/>
      <c r="C57" s="860" t="s">
        <v>296</v>
      </c>
      <c r="D57" s="854" t="s">
        <v>588</v>
      </c>
      <c r="E57" s="854" t="s">
        <v>2</v>
      </c>
      <c r="F57" s="855">
        <v>1</v>
      </c>
      <c r="G57" s="856"/>
      <c r="H57" s="857">
        <f>F57*G57</f>
        <v>0</v>
      </c>
      <c r="I57" s="222"/>
      <c r="J57" s="17"/>
      <c r="K57" s="232">
        <f>H57</f>
        <v>0</v>
      </c>
    </row>
    <row r="58" spans="1:16">
      <c r="A58" s="852"/>
      <c r="B58" s="852"/>
      <c r="C58" s="864"/>
      <c r="D58" s="854"/>
      <c r="E58" s="854"/>
      <c r="F58" s="855"/>
      <c r="G58" s="856"/>
      <c r="H58" s="857"/>
      <c r="I58" s="222"/>
      <c r="J58" s="17"/>
      <c r="K58" s="232"/>
    </row>
    <row r="59" spans="1:16" s="435" customFormat="1" ht="25.5">
      <c r="A59" s="862" t="s">
        <v>297</v>
      </c>
      <c r="B59" s="862"/>
      <c r="C59" s="860" t="s">
        <v>566</v>
      </c>
      <c r="D59" s="854" t="s">
        <v>588</v>
      </c>
      <c r="E59" s="854" t="s">
        <v>2</v>
      </c>
      <c r="F59" s="855">
        <v>1</v>
      </c>
      <c r="G59" s="856"/>
      <c r="H59" s="863" t="str">
        <f t="shared" ref="H59:H63" si="1">IF(G59="","",F59*G59)</f>
        <v/>
      </c>
      <c r="I59" s="436"/>
      <c r="J59" s="434"/>
      <c r="K59" s="232" t="str">
        <f>H59</f>
        <v/>
      </c>
      <c r="L59" s="434"/>
      <c r="M59" s="434"/>
      <c r="N59" s="434"/>
      <c r="O59" s="434"/>
      <c r="P59" s="434"/>
    </row>
    <row r="60" spans="1:16" s="435" customFormat="1" ht="12.75" customHeight="1">
      <c r="A60" s="862"/>
      <c r="B60" s="862"/>
      <c r="C60" s="864"/>
      <c r="D60" s="864"/>
      <c r="E60" s="854"/>
      <c r="F60" s="855"/>
      <c r="G60" s="856"/>
      <c r="H60" s="863"/>
      <c r="I60" s="436"/>
      <c r="J60" s="434"/>
      <c r="K60" s="839"/>
      <c r="L60" s="434"/>
      <c r="M60" s="434"/>
      <c r="N60" s="434"/>
      <c r="O60" s="434"/>
      <c r="P60" s="434"/>
    </row>
    <row r="61" spans="1:16" s="435" customFormat="1" ht="100.15" customHeight="1">
      <c r="A61" s="862" t="s">
        <v>299</v>
      </c>
      <c r="B61" s="862"/>
      <c r="C61" s="860" t="s">
        <v>298</v>
      </c>
      <c r="D61" s="854" t="s">
        <v>589</v>
      </c>
      <c r="E61" s="854" t="s">
        <v>2</v>
      </c>
      <c r="F61" s="855">
        <v>1</v>
      </c>
      <c r="G61" s="856"/>
      <c r="H61" s="863" t="str">
        <f t="shared" si="1"/>
        <v/>
      </c>
      <c r="I61" s="436"/>
      <c r="J61" s="434"/>
      <c r="K61" s="232" t="str">
        <f>H61</f>
        <v/>
      </c>
      <c r="L61" s="434"/>
      <c r="M61" s="434"/>
      <c r="N61" s="434"/>
      <c r="O61" s="434"/>
      <c r="P61" s="434"/>
    </row>
    <row r="62" spans="1:16" s="435" customFormat="1" ht="12.75" customHeight="1">
      <c r="A62" s="862"/>
      <c r="B62" s="862"/>
      <c r="C62" s="864"/>
      <c r="D62" s="854"/>
      <c r="E62" s="854"/>
      <c r="F62" s="855"/>
      <c r="G62" s="856"/>
      <c r="H62" s="863"/>
      <c r="I62" s="436"/>
      <c r="J62" s="434"/>
      <c r="K62" s="839"/>
      <c r="L62" s="434"/>
      <c r="M62" s="434"/>
      <c r="N62" s="434"/>
      <c r="O62" s="434"/>
      <c r="P62" s="434"/>
    </row>
    <row r="63" spans="1:16" s="435" customFormat="1" ht="139.9" customHeight="1">
      <c r="A63" s="862" t="s">
        <v>565</v>
      </c>
      <c r="B63" s="862"/>
      <c r="C63" s="860" t="s">
        <v>300</v>
      </c>
      <c r="D63" s="854" t="s">
        <v>589</v>
      </c>
      <c r="E63" s="854" t="s">
        <v>2</v>
      </c>
      <c r="F63" s="855">
        <v>1</v>
      </c>
      <c r="G63" s="856"/>
      <c r="H63" s="863" t="str">
        <f t="shared" si="1"/>
        <v/>
      </c>
      <c r="I63" s="436"/>
      <c r="J63" s="434"/>
      <c r="K63" s="232" t="str">
        <f>H63</f>
        <v/>
      </c>
      <c r="L63" s="434"/>
      <c r="M63" s="434"/>
      <c r="N63" s="434"/>
      <c r="O63" s="434"/>
      <c r="P63" s="434"/>
    </row>
    <row r="64" spans="1:16" s="122" customFormat="1">
      <c r="A64" s="865"/>
      <c r="B64" s="865"/>
      <c r="C64" s="866"/>
      <c r="D64" s="867"/>
      <c r="E64" s="868"/>
      <c r="F64" s="869"/>
      <c r="G64" s="1218"/>
      <c r="H64" s="870"/>
      <c r="I64" s="223"/>
      <c r="K64" s="840"/>
    </row>
    <row r="65" spans="1:37" ht="15" customHeight="1">
      <c r="A65" s="871"/>
      <c r="B65" s="871"/>
      <c r="C65" s="872" t="s">
        <v>301</v>
      </c>
      <c r="D65" s="873"/>
      <c r="E65" s="874"/>
      <c r="F65" s="875"/>
      <c r="G65" s="876"/>
      <c r="H65" s="261">
        <f>SUM(H8:H64)</f>
        <v>0</v>
      </c>
      <c r="I65" s="262">
        <f>SUM(I8:I64)</f>
        <v>0</v>
      </c>
      <c r="J65" s="338">
        <f>SUM(J8:J64)</f>
        <v>0</v>
      </c>
      <c r="K65" s="288">
        <f>SUM(K8:K64)</f>
        <v>0</v>
      </c>
    </row>
    <row r="66" spans="1:37">
      <c r="A66" s="877"/>
      <c r="B66" s="877"/>
      <c r="C66" s="878"/>
      <c r="D66" s="879"/>
      <c r="E66" s="880"/>
      <c r="F66" s="881"/>
      <c r="G66" s="882"/>
      <c r="H66" s="883"/>
      <c r="I66" s="19"/>
      <c r="J66" s="433"/>
      <c r="K66" s="19"/>
    </row>
    <row r="67" spans="1:37" s="129" customFormat="1" ht="20.100000000000001" customHeight="1">
      <c r="A67" s="542"/>
      <c r="B67" s="542"/>
      <c r="C67" s="542"/>
      <c r="D67" s="542"/>
      <c r="E67" s="547"/>
      <c r="F67" s="542"/>
      <c r="G67" s="1174"/>
      <c r="H67" s="542"/>
      <c r="I67" s="17"/>
      <c r="J67" s="17"/>
      <c r="K67" s="17"/>
    </row>
    <row r="68" spans="1:37" s="129" customFormat="1" ht="20.100000000000001" customHeight="1">
      <c r="A68" s="542"/>
      <c r="B68" s="476"/>
      <c r="C68" s="623" t="s">
        <v>137</v>
      </c>
      <c r="D68" s="542"/>
      <c r="E68" s="547"/>
      <c r="F68" s="542"/>
      <c r="G68" s="1174"/>
      <c r="H68" s="542"/>
      <c r="I68" s="17"/>
      <c r="J68" s="17"/>
      <c r="K68" s="17"/>
    </row>
    <row r="69" spans="1:37" s="129" customFormat="1">
      <c r="A69" s="542"/>
      <c r="B69" s="476"/>
      <c r="C69" s="623"/>
      <c r="D69" s="542"/>
      <c r="E69" s="547"/>
      <c r="F69" s="542"/>
      <c r="G69" s="1174"/>
      <c r="H69" s="542"/>
      <c r="I69" s="17"/>
      <c r="J69" s="17"/>
      <c r="K69" s="17"/>
    </row>
    <row r="70" spans="1:37" s="129" customFormat="1">
      <c r="A70" s="542"/>
      <c r="B70" s="476"/>
      <c r="C70" s="623"/>
      <c r="D70" s="542"/>
      <c r="E70" s="547"/>
      <c r="F70" s="542"/>
      <c r="G70" s="1174"/>
      <c r="H70" s="542"/>
      <c r="I70" s="17"/>
      <c r="J70" s="17"/>
      <c r="K70" s="17"/>
    </row>
    <row r="71" spans="1:37" s="6" customFormat="1">
      <c r="A71" s="480"/>
      <c r="B71" s="476"/>
      <c r="C71" s="623"/>
      <c r="D71" s="454"/>
      <c r="E71" s="455"/>
      <c r="F71" s="456"/>
      <c r="G71" s="1161"/>
      <c r="H71" s="624"/>
      <c r="L71" s="17"/>
      <c r="M71" s="17"/>
      <c r="N71" s="17"/>
      <c r="O71" s="17"/>
      <c r="P71" s="17"/>
      <c r="Q71" s="17"/>
      <c r="R71" s="17"/>
      <c r="S71" s="17"/>
      <c r="T71" s="17"/>
      <c r="U71" s="17"/>
      <c r="V71" s="17"/>
      <c r="W71" s="17"/>
      <c r="X71" s="17"/>
      <c r="Y71" s="17"/>
      <c r="Z71" s="17"/>
      <c r="AA71" s="17"/>
      <c r="AB71" s="17"/>
      <c r="AC71" s="17"/>
      <c r="AD71" s="17"/>
      <c r="AE71" s="17"/>
      <c r="AF71" s="17"/>
      <c r="AG71" s="17"/>
      <c r="AH71" s="17"/>
      <c r="AI71" s="17"/>
      <c r="AJ71" s="17"/>
      <c r="AK71" s="17"/>
    </row>
    <row r="72" spans="1:37" s="6" customFormat="1">
      <c r="A72" s="480"/>
      <c r="B72" s="476"/>
      <c r="C72" s="623"/>
      <c r="D72" s="454"/>
      <c r="E72" s="455"/>
      <c r="F72" s="456"/>
      <c r="G72" s="1161"/>
      <c r="H72" s="624"/>
      <c r="L72" s="17"/>
      <c r="M72" s="17"/>
      <c r="N72" s="17"/>
      <c r="O72" s="17"/>
      <c r="P72" s="17"/>
      <c r="Q72" s="17"/>
      <c r="R72" s="17"/>
      <c r="S72" s="17"/>
      <c r="T72" s="17"/>
      <c r="U72" s="17"/>
      <c r="V72" s="17"/>
      <c r="W72" s="17"/>
      <c r="X72" s="17"/>
      <c r="Y72" s="17"/>
      <c r="Z72" s="17"/>
      <c r="AA72" s="17"/>
      <c r="AB72" s="17"/>
      <c r="AC72" s="17"/>
      <c r="AD72" s="17"/>
      <c r="AE72" s="17"/>
      <c r="AF72" s="17"/>
      <c r="AG72" s="17"/>
      <c r="AH72" s="17"/>
      <c r="AI72" s="17"/>
      <c r="AJ72" s="17"/>
      <c r="AK72" s="17"/>
    </row>
    <row r="73" spans="1:37" s="6" customFormat="1">
      <c r="A73" s="480"/>
      <c r="B73" s="476"/>
      <c r="C73" s="623"/>
      <c r="D73" s="454"/>
      <c r="E73" s="455"/>
      <c r="F73" s="456"/>
      <c r="G73" s="1161"/>
      <c r="H73" s="624"/>
      <c r="L73" s="17"/>
      <c r="M73" s="17"/>
      <c r="N73" s="17"/>
      <c r="O73" s="17"/>
      <c r="P73" s="17"/>
      <c r="Q73" s="17"/>
      <c r="R73" s="17"/>
      <c r="S73" s="17"/>
      <c r="T73" s="17"/>
      <c r="U73" s="17"/>
      <c r="V73" s="17"/>
      <c r="W73" s="17"/>
      <c r="X73" s="17"/>
      <c r="Y73" s="17"/>
      <c r="Z73" s="17"/>
      <c r="AA73" s="17"/>
      <c r="AB73" s="17"/>
      <c r="AC73" s="17"/>
      <c r="AD73" s="17"/>
      <c r="AE73" s="17"/>
      <c r="AF73" s="17"/>
      <c r="AG73" s="17"/>
      <c r="AH73" s="17"/>
      <c r="AI73" s="17"/>
      <c r="AJ73" s="17"/>
      <c r="AK73" s="17"/>
    </row>
    <row r="74" spans="1:37" s="6" customFormat="1">
      <c r="A74" s="480"/>
      <c r="B74" s="476"/>
      <c r="C74" s="623"/>
      <c r="D74" s="454"/>
      <c r="E74" s="455"/>
      <c r="F74" s="456"/>
      <c r="G74" s="1161"/>
      <c r="H74" s="624"/>
      <c r="L74" s="17"/>
      <c r="M74" s="17"/>
      <c r="N74" s="17"/>
      <c r="O74" s="17"/>
      <c r="P74" s="17"/>
      <c r="Q74" s="17"/>
      <c r="R74" s="17"/>
      <c r="S74" s="17"/>
      <c r="T74" s="17"/>
      <c r="U74" s="17"/>
      <c r="V74" s="17"/>
      <c r="W74" s="17"/>
      <c r="X74" s="17"/>
      <c r="Y74" s="17"/>
      <c r="Z74" s="17"/>
      <c r="AA74" s="17"/>
      <c r="AB74" s="17"/>
      <c r="AC74" s="17"/>
      <c r="AD74" s="17"/>
      <c r="AE74" s="17"/>
      <c r="AF74" s="17"/>
      <c r="AG74" s="17"/>
      <c r="AH74" s="17"/>
      <c r="AI74" s="17"/>
      <c r="AJ74" s="17"/>
      <c r="AK74" s="17"/>
    </row>
    <row r="75" spans="1:37" s="6" customFormat="1">
      <c r="A75" s="480"/>
      <c r="B75" s="476"/>
      <c r="C75" s="623"/>
      <c r="D75" s="454"/>
      <c r="E75" s="455"/>
      <c r="F75" s="456"/>
      <c r="G75" s="1161"/>
      <c r="H75" s="624"/>
      <c r="L75" s="17"/>
      <c r="M75" s="17"/>
      <c r="N75" s="17"/>
      <c r="O75" s="17"/>
      <c r="P75" s="17"/>
      <c r="Q75" s="17"/>
      <c r="R75" s="17"/>
      <c r="S75" s="17"/>
      <c r="T75" s="17"/>
      <c r="U75" s="17"/>
      <c r="V75" s="17"/>
      <c r="W75" s="17"/>
      <c r="X75" s="17"/>
      <c r="Y75" s="17"/>
      <c r="Z75" s="17"/>
      <c r="AA75" s="17"/>
      <c r="AB75" s="17"/>
      <c r="AC75" s="17"/>
      <c r="AD75" s="17"/>
      <c r="AE75" s="17"/>
      <c r="AF75" s="17"/>
      <c r="AG75" s="17"/>
      <c r="AH75" s="17"/>
      <c r="AI75" s="17"/>
      <c r="AJ75" s="17"/>
      <c r="AK75" s="17"/>
    </row>
    <row r="76" spans="1:37" s="6" customFormat="1">
      <c r="A76" s="480"/>
      <c r="B76" s="476"/>
      <c r="C76" s="623"/>
      <c r="D76" s="454"/>
      <c r="E76" s="455"/>
      <c r="F76" s="456"/>
      <c r="G76" s="1161"/>
      <c r="H76" s="624"/>
      <c r="L76" s="17"/>
      <c r="M76" s="17"/>
      <c r="N76" s="17"/>
      <c r="O76" s="17"/>
      <c r="P76" s="17"/>
      <c r="Q76" s="17"/>
      <c r="R76" s="17"/>
      <c r="S76" s="17"/>
      <c r="T76" s="17"/>
      <c r="U76" s="17"/>
      <c r="V76" s="17"/>
      <c r="W76" s="17"/>
      <c r="X76" s="17"/>
      <c r="Y76" s="17"/>
      <c r="Z76" s="17"/>
      <c r="AA76" s="17"/>
      <c r="AB76" s="17"/>
      <c r="AC76" s="17"/>
      <c r="AD76" s="17"/>
      <c r="AE76" s="17"/>
      <c r="AF76" s="17"/>
      <c r="AG76" s="17"/>
      <c r="AH76" s="17"/>
      <c r="AI76" s="17"/>
      <c r="AJ76" s="17"/>
      <c r="AK76" s="17"/>
    </row>
    <row r="77" spans="1:37" s="6" customFormat="1">
      <c r="A77" s="480"/>
      <c r="B77" s="476"/>
      <c r="C77" s="623"/>
      <c r="D77" s="454"/>
      <c r="E77" s="455"/>
      <c r="F77" s="456"/>
      <c r="G77" s="1161"/>
      <c r="H77" s="624"/>
      <c r="L77" s="17"/>
      <c r="M77" s="17"/>
      <c r="N77" s="17"/>
      <c r="O77" s="17"/>
      <c r="P77" s="17"/>
      <c r="Q77" s="17"/>
      <c r="R77" s="17"/>
      <c r="S77" s="17"/>
      <c r="T77" s="17"/>
      <c r="U77" s="17"/>
      <c r="V77" s="17"/>
      <c r="W77" s="17"/>
      <c r="X77" s="17"/>
      <c r="Y77" s="17"/>
      <c r="Z77" s="17"/>
      <c r="AA77" s="17"/>
      <c r="AB77" s="17"/>
      <c r="AC77" s="17"/>
      <c r="AD77" s="17"/>
      <c r="AE77" s="17"/>
      <c r="AF77" s="17"/>
      <c r="AG77" s="17"/>
      <c r="AH77" s="17"/>
      <c r="AI77" s="17"/>
      <c r="AJ77" s="17"/>
      <c r="AK77" s="17"/>
    </row>
    <row r="78" spans="1:37" s="6" customFormat="1">
      <c r="A78" s="480"/>
      <c r="B78" s="476"/>
      <c r="C78" s="623"/>
      <c r="D78" s="454"/>
      <c r="E78" s="455"/>
      <c r="F78" s="456"/>
      <c r="G78" s="1161"/>
      <c r="H78" s="624"/>
      <c r="L78" s="17"/>
      <c r="M78" s="17"/>
      <c r="N78" s="17"/>
      <c r="O78" s="17"/>
      <c r="P78" s="17"/>
      <c r="Q78" s="17"/>
      <c r="R78" s="17"/>
      <c r="S78" s="17"/>
      <c r="T78" s="17"/>
      <c r="U78" s="17"/>
      <c r="V78" s="17"/>
      <c r="W78" s="17"/>
      <c r="X78" s="17"/>
      <c r="Y78" s="17"/>
      <c r="Z78" s="17"/>
      <c r="AA78" s="17"/>
      <c r="AB78" s="17"/>
      <c r="AC78" s="17"/>
      <c r="AD78" s="17"/>
      <c r="AE78" s="17"/>
      <c r="AF78" s="17"/>
      <c r="AG78" s="17"/>
      <c r="AH78" s="17"/>
      <c r="AI78" s="17"/>
      <c r="AJ78" s="17"/>
      <c r="AK78" s="17"/>
    </row>
    <row r="79" spans="1:37" s="6" customFormat="1">
      <c r="A79" s="480"/>
      <c r="B79" s="476"/>
      <c r="C79" s="623"/>
      <c r="D79" s="454"/>
      <c r="E79" s="455"/>
      <c r="F79" s="456"/>
      <c r="G79" s="1161"/>
      <c r="H79" s="624"/>
      <c r="L79" s="17"/>
      <c r="M79" s="17"/>
      <c r="N79" s="17"/>
      <c r="O79" s="17"/>
      <c r="P79" s="17"/>
      <c r="Q79" s="17"/>
      <c r="R79" s="17"/>
      <c r="S79" s="17"/>
      <c r="T79" s="17"/>
      <c r="U79" s="17"/>
      <c r="V79" s="17"/>
      <c r="W79" s="17"/>
      <c r="X79" s="17"/>
      <c r="Y79" s="17"/>
      <c r="Z79" s="17"/>
      <c r="AA79" s="17"/>
      <c r="AB79" s="17"/>
      <c r="AC79" s="17"/>
      <c r="AD79" s="17"/>
      <c r="AE79" s="17"/>
      <c r="AF79" s="17"/>
      <c r="AG79" s="17"/>
      <c r="AH79" s="17"/>
      <c r="AI79" s="17"/>
      <c r="AJ79" s="17"/>
      <c r="AK79" s="17"/>
    </row>
    <row r="80" spans="1:37" s="6" customFormat="1">
      <c r="A80" s="480"/>
      <c r="B80" s="476"/>
      <c r="C80" s="623"/>
      <c r="D80" s="454"/>
      <c r="E80" s="455"/>
      <c r="F80" s="456"/>
      <c r="G80" s="1161"/>
      <c r="H80" s="624"/>
      <c r="L80" s="17"/>
      <c r="M80" s="17"/>
      <c r="N80" s="17"/>
      <c r="O80" s="17"/>
      <c r="P80" s="17"/>
      <c r="Q80" s="17"/>
      <c r="R80" s="17"/>
      <c r="S80" s="17"/>
      <c r="T80" s="17"/>
      <c r="U80" s="17"/>
      <c r="V80" s="17"/>
      <c r="W80" s="17"/>
      <c r="X80" s="17"/>
      <c r="Y80" s="17"/>
      <c r="Z80" s="17"/>
      <c r="AA80" s="17"/>
      <c r="AB80" s="17"/>
      <c r="AC80" s="17"/>
      <c r="AD80" s="17"/>
      <c r="AE80" s="17"/>
      <c r="AF80" s="17"/>
      <c r="AG80" s="17"/>
      <c r="AH80" s="17"/>
      <c r="AI80" s="17"/>
      <c r="AJ80" s="17"/>
      <c r="AK80" s="17"/>
    </row>
    <row r="81" spans="1:37" s="6" customFormat="1">
      <c r="A81" s="480"/>
      <c r="B81" s="476"/>
      <c r="C81" s="623"/>
      <c r="D81" s="454"/>
      <c r="E81" s="455"/>
      <c r="F81" s="456"/>
      <c r="G81" s="1161"/>
      <c r="H81" s="624"/>
      <c r="L81" s="17"/>
      <c r="M81" s="17"/>
      <c r="N81" s="17"/>
      <c r="O81" s="17"/>
      <c r="P81" s="17"/>
      <c r="Q81" s="17"/>
      <c r="R81" s="17"/>
      <c r="S81" s="17"/>
      <c r="T81" s="17"/>
      <c r="U81" s="17"/>
      <c r="V81" s="17"/>
      <c r="W81" s="17"/>
      <c r="X81" s="17"/>
      <c r="Y81" s="17"/>
      <c r="Z81" s="17"/>
      <c r="AA81" s="17"/>
      <c r="AB81" s="17"/>
      <c r="AC81" s="17"/>
      <c r="AD81" s="17"/>
      <c r="AE81" s="17"/>
      <c r="AF81" s="17"/>
      <c r="AG81" s="17"/>
      <c r="AH81" s="17"/>
      <c r="AI81" s="17"/>
      <c r="AJ81" s="17"/>
      <c r="AK81" s="17"/>
    </row>
    <row r="82" spans="1:37" s="6" customFormat="1">
      <c r="A82" s="480"/>
      <c r="B82" s="476"/>
      <c r="C82" s="623"/>
      <c r="D82" s="454"/>
      <c r="E82" s="455"/>
      <c r="F82" s="456"/>
      <c r="G82" s="1161"/>
      <c r="H82" s="624"/>
      <c r="L82" s="17"/>
      <c r="M82" s="17"/>
      <c r="N82" s="17"/>
      <c r="O82" s="17"/>
      <c r="P82" s="17"/>
      <c r="Q82" s="17"/>
      <c r="R82" s="17"/>
      <c r="S82" s="17"/>
      <c r="T82" s="17"/>
      <c r="U82" s="17"/>
      <c r="V82" s="17"/>
      <c r="W82" s="17"/>
      <c r="X82" s="17"/>
      <c r="Y82" s="17"/>
      <c r="Z82" s="17"/>
      <c r="AA82" s="17"/>
      <c r="AB82" s="17"/>
      <c r="AC82" s="17"/>
      <c r="AD82" s="17"/>
      <c r="AE82" s="17"/>
      <c r="AF82" s="17"/>
      <c r="AG82" s="17"/>
      <c r="AH82" s="17"/>
      <c r="AI82" s="17"/>
      <c r="AJ82" s="17"/>
      <c r="AK82" s="17"/>
    </row>
    <row r="83" spans="1:37" s="6" customFormat="1">
      <c r="A83" s="480"/>
      <c r="B83" s="476"/>
      <c r="C83" s="623"/>
      <c r="D83" s="454"/>
      <c r="E83" s="455"/>
      <c r="F83" s="456"/>
      <c r="G83" s="1161"/>
      <c r="H83" s="624"/>
      <c r="L83" s="17"/>
      <c r="M83" s="17"/>
      <c r="N83" s="17"/>
      <c r="O83" s="17"/>
      <c r="P83" s="17"/>
      <c r="Q83" s="17"/>
      <c r="R83" s="17"/>
      <c r="S83" s="17"/>
      <c r="T83" s="17"/>
      <c r="U83" s="17"/>
      <c r="V83" s="17"/>
      <c r="W83" s="17"/>
      <c r="X83" s="17"/>
      <c r="Y83" s="17"/>
      <c r="Z83" s="17"/>
      <c r="AA83" s="17"/>
      <c r="AB83" s="17"/>
      <c r="AC83" s="17"/>
      <c r="AD83" s="17"/>
      <c r="AE83" s="17"/>
      <c r="AF83" s="17"/>
      <c r="AG83" s="17"/>
      <c r="AH83" s="17"/>
      <c r="AI83" s="17"/>
      <c r="AJ83" s="17"/>
      <c r="AK83" s="17"/>
    </row>
    <row r="84" spans="1:37" s="6" customFormat="1">
      <c r="A84" s="480"/>
      <c r="B84" s="476"/>
      <c r="C84" s="623"/>
      <c r="D84" s="454"/>
      <c r="E84" s="455"/>
      <c r="F84" s="456"/>
      <c r="G84" s="1161"/>
      <c r="H84" s="624"/>
      <c r="L84" s="17"/>
      <c r="M84" s="17"/>
      <c r="N84" s="17"/>
      <c r="O84" s="17"/>
      <c r="P84" s="17"/>
      <c r="Q84" s="17"/>
      <c r="R84" s="17"/>
      <c r="S84" s="17"/>
      <c r="T84" s="17"/>
      <c r="U84" s="17"/>
      <c r="V84" s="17"/>
      <c r="W84" s="17"/>
      <c r="X84" s="17"/>
      <c r="Y84" s="17"/>
      <c r="Z84" s="17"/>
      <c r="AA84" s="17"/>
      <c r="AB84" s="17"/>
      <c r="AC84" s="17"/>
      <c r="AD84" s="17"/>
      <c r="AE84" s="17"/>
      <c r="AF84" s="17"/>
      <c r="AG84" s="17"/>
      <c r="AH84" s="17"/>
      <c r="AI84" s="17"/>
      <c r="AJ84" s="17"/>
      <c r="AK84" s="17"/>
    </row>
    <row r="85" spans="1:37" s="6" customFormat="1">
      <c r="A85" s="480"/>
      <c r="B85" s="476"/>
      <c r="C85" s="623"/>
      <c r="D85" s="454"/>
      <c r="E85" s="455"/>
      <c r="F85" s="456"/>
      <c r="G85" s="1161"/>
      <c r="H85" s="624"/>
      <c r="L85" s="17"/>
      <c r="M85" s="17"/>
      <c r="N85" s="17"/>
      <c r="O85" s="17"/>
      <c r="P85" s="17"/>
      <c r="Q85" s="17"/>
      <c r="R85" s="17"/>
      <c r="S85" s="17"/>
      <c r="T85" s="17"/>
      <c r="U85" s="17"/>
      <c r="V85" s="17"/>
      <c r="W85" s="17"/>
      <c r="X85" s="17"/>
      <c r="Y85" s="17"/>
      <c r="Z85" s="17"/>
      <c r="AA85" s="17"/>
      <c r="AB85" s="17"/>
      <c r="AC85" s="17"/>
      <c r="AD85" s="17"/>
      <c r="AE85" s="17"/>
      <c r="AF85" s="17"/>
      <c r="AG85" s="17"/>
      <c r="AH85" s="17"/>
      <c r="AI85" s="17"/>
      <c r="AJ85" s="17"/>
      <c r="AK85" s="17"/>
    </row>
    <row r="86" spans="1:37" s="6" customFormat="1">
      <c r="A86" s="480"/>
      <c r="B86" s="476"/>
      <c r="C86" s="623"/>
      <c r="D86" s="454"/>
      <c r="E86" s="455"/>
      <c r="F86" s="456"/>
      <c r="G86" s="1161"/>
      <c r="H86" s="624"/>
      <c r="L86" s="17"/>
      <c r="M86" s="17"/>
      <c r="N86" s="17"/>
      <c r="O86" s="17"/>
      <c r="P86" s="17"/>
      <c r="Q86" s="17"/>
      <c r="R86" s="17"/>
      <c r="S86" s="17"/>
      <c r="T86" s="17"/>
      <c r="U86" s="17"/>
      <c r="V86" s="17"/>
      <c r="W86" s="17"/>
      <c r="X86" s="17"/>
      <c r="Y86" s="17"/>
      <c r="Z86" s="17"/>
      <c r="AA86" s="17"/>
      <c r="AB86" s="17"/>
      <c r="AC86" s="17"/>
      <c r="AD86" s="17"/>
      <c r="AE86" s="17"/>
      <c r="AF86" s="17"/>
      <c r="AG86" s="17"/>
      <c r="AH86" s="17"/>
      <c r="AI86" s="17"/>
      <c r="AJ86" s="17"/>
      <c r="AK86" s="17"/>
    </row>
    <row r="87" spans="1:37" s="6" customFormat="1">
      <c r="A87" s="480"/>
      <c r="B87" s="476"/>
      <c r="C87" s="623"/>
      <c r="D87" s="454"/>
      <c r="E87" s="455"/>
      <c r="F87" s="456"/>
      <c r="G87" s="1161"/>
      <c r="H87" s="624"/>
      <c r="L87" s="17"/>
      <c r="M87" s="17"/>
      <c r="N87" s="17"/>
      <c r="O87" s="17"/>
      <c r="P87" s="17"/>
      <c r="Q87" s="17"/>
      <c r="R87" s="17"/>
      <c r="S87" s="17"/>
      <c r="T87" s="17"/>
      <c r="U87" s="17"/>
      <c r="V87" s="17"/>
      <c r="W87" s="17"/>
      <c r="X87" s="17"/>
      <c r="Y87" s="17"/>
      <c r="Z87" s="17"/>
      <c r="AA87" s="17"/>
      <c r="AB87" s="17"/>
      <c r="AC87" s="17"/>
      <c r="AD87" s="17"/>
      <c r="AE87" s="17"/>
      <c r="AF87" s="17"/>
      <c r="AG87" s="17"/>
      <c r="AH87" s="17"/>
      <c r="AI87" s="17"/>
      <c r="AJ87" s="17"/>
      <c r="AK87" s="17"/>
    </row>
    <row r="88" spans="1:37" s="6" customFormat="1">
      <c r="A88" s="480"/>
      <c r="B88" s="476"/>
      <c r="C88" s="623"/>
      <c r="D88" s="454"/>
      <c r="E88" s="455"/>
      <c r="F88" s="456"/>
      <c r="G88" s="1161"/>
      <c r="H88" s="624"/>
      <c r="L88" s="17"/>
      <c r="M88" s="17"/>
      <c r="N88" s="17"/>
      <c r="O88" s="17"/>
      <c r="P88" s="17"/>
      <c r="Q88" s="17"/>
      <c r="R88" s="17"/>
      <c r="S88" s="17"/>
      <c r="T88" s="17"/>
      <c r="U88" s="17"/>
      <c r="V88" s="17"/>
      <c r="W88" s="17"/>
      <c r="X88" s="17"/>
      <c r="Y88" s="17"/>
      <c r="Z88" s="17"/>
      <c r="AA88" s="17"/>
      <c r="AB88" s="17"/>
      <c r="AC88" s="17"/>
      <c r="AD88" s="17"/>
      <c r="AE88" s="17"/>
      <c r="AF88" s="17"/>
      <c r="AG88" s="17"/>
      <c r="AH88" s="17"/>
      <c r="AI88" s="17"/>
      <c r="AJ88" s="17"/>
      <c r="AK88" s="17"/>
    </row>
    <row r="89" spans="1:37" s="6" customFormat="1">
      <c r="A89" s="480"/>
      <c r="B89" s="476"/>
      <c r="C89" s="623"/>
      <c r="D89" s="454"/>
      <c r="E89" s="455"/>
      <c r="F89" s="456"/>
      <c r="G89" s="1161"/>
      <c r="H89" s="624"/>
      <c r="L89" s="17"/>
      <c r="M89" s="17"/>
      <c r="N89" s="17"/>
      <c r="O89" s="17"/>
      <c r="P89" s="17"/>
      <c r="Q89" s="17"/>
      <c r="R89" s="17"/>
      <c r="S89" s="17"/>
      <c r="T89" s="17"/>
      <c r="U89" s="17"/>
      <c r="V89" s="17"/>
      <c r="W89" s="17"/>
      <c r="X89" s="17"/>
      <c r="Y89" s="17"/>
      <c r="Z89" s="17"/>
      <c r="AA89" s="17"/>
      <c r="AB89" s="17"/>
      <c r="AC89" s="17"/>
      <c r="AD89" s="17"/>
      <c r="AE89" s="17"/>
      <c r="AF89" s="17"/>
      <c r="AG89" s="17"/>
      <c r="AH89" s="17"/>
      <c r="AI89" s="17"/>
      <c r="AJ89" s="17"/>
      <c r="AK89" s="17"/>
    </row>
    <row r="90" spans="1:37" s="6" customFormat="1">
      <c r="A90" s="480"/>
      <c r="B90" s="476"/>
      <c r="C90" s="623"/>
      <c r="D90" s="454"/>
      <c r="E90" s="455"/>
      <c r="F90" s="456"/>
      <c r="G90" s="1161"/>
      <c r="H90" s="624"/>
      <c r="L90" s="17"/>
      <c r="M90" s="17"/>
      <c r="N90" s="17"/>
      <c r="O90" s="17"/>
      <c r="P90" s="17"/>
      <c r="Q90" s="17"/>
      <c r="R90" s="17"/>
      <c r="S90" s="17"/>
      <c r="T90" s="17"/>
      <c r="U90" s="17"/>
      <c r="V90" s="17"/>
      <c r="W90" s="17"/>
      <c r="X90" s="17"/>
      <c r="Y90" s="17"/>
      <c r="Z90" s="17"/>
      <c r="AA90" s="17"/>
      <c r="AB90" s="17"/>
      <c r="AC90" s="17"/>
      <c r="AD90" s="17"/>
      <c r="AE90" s="17"/>
      <c r="AF90" s="17"/>
      <c r="AG90" s="17"/>
      <c r="AH90" s="17"/>
      <c r="AI90" s="17"/>
      <c r="AJ90" s="17"/>
      <c r="AK90" s="17"/>
    </row>
    <row r="91" spans="1:37" s="6" customFormat="1">
      <c r="A91" s="480"/>
      <c r="B91" s="476"/>
      <c r="C91" s="623"/>
      <c r="D91" s="454"/>
      <c r="E91" s="455"/>
      <c r="F91" s="456"/>
      <c r="G91" s="1161"/>
      <c r="H91" s="624"/>
      <c r="L91" s="17"/>
      <c r="M91" s="17"/>
      <c r="N91" s="17"/>
      <c r="O91" s="17"/>
      <c r="P91" s="17"/>
      <c r="Q91" s="17"/>
      <c r="R91" s="17"/>
      <c r="S91" s="17"/>
      <c r="T91" s="17"/>
      <c r="U91" s="17"/>
      <c r="V91" s="17"/>
      <c r="W91" s="17"/>
      <c r="X91" s="17"/>
      <c r="Y91" s="17"/>
      <c r="Z91" s="17"/>
      <c r="AA91" s="17"/>
      <c r="AB91" s="17"/>
      <c r="AC91" s="17"/>
      <c r="AD91" s="17"/>
      <c r="AE91" s="17"/>
      <c r="AF91" s="17"/>
      <c r="AG91" s="17"/>
      <c r="AH91" s="17"/>
      <c r="AI91" s="17"/>
      <c r="AJ91" s="17"/>
      <c r="AK91" s="17"/>
    </row>
    <row r="92" spans="1:37" s="6" customFormat="1">
      <c r="A92" s="480"/>
      <c r="B92" s="476"/>
      <c r="C92" s="623"/>
      <c r="D92" s="454"/>
      <c r="E92" s="455"/>
      <c r="F92" s="456"/>
      <c r="G92" s="1161"/>
      <c r="H92" s="624"/>
      <c r="L92" s="17"/>
      <c r="M92" s="17"/>
      <c r="N92" s="17"/>
      <c r="O92" s="17"/>
      <c r="P92" s="17"/>
      <c r="Q92" s="17"/>
      <c r="R92" s="17"/>
      <c r="S92" s="17"/>
      <c r="T92" s="17"/>
      <c r="U92" s="17"/>
      <c r="V92" s="17"/>
      <c r="W92" s="17"/>
      <c r="X92" s="17"/>
      <c r="Y92" s="17"/>
      <c r="Z92" s="17"/>
      <c r="AA92" s="17"/>
      <c r="AB92" s="17"/>
      <c r="AC92" s="17"/>
      <c r="AD92" s="17"/>
      <c r="AE92" s="17"/>
      <c r="AF92" s="17"/>
      <c r="AG92" s="17"/>
      <c r="AH92" s="17"/>
      <c r="AI92" s="17"/>
      <c r="AJ92" s="17"/>
      <c r="AK92" s="17"/>
    </row>
    <row r="93" spans="1:37" s="6" customFormat="1" ht="7.5" customHeight="1">
      <c r="A93" s="480"/>
      <c r="B93" s="476"/>
      <c r="C93" s="623"/>
      <c r="D93" s="454"/>
      <c r="E93" s="455"/>
      <c r="F93" s="456"/>
      <c r="G93" s="1161"/>
      <c r="H93" s="624"/>
      <c r="L93" s="17"/>
      <c r="M93" s="17"/>
      <c r="N93" s="17"/>
      <c r="O93" s="17"/>
      <c r="P93" s="17"/>
      <c r="Q93" s="17"/>
      <c r="R93" s="17"/>
      <c r="S93" s="17"/>
      <c r="T93" s="17"/>
      <c r="U93" s="17"/>
      <c r="V93" s="17"/>
      <c r="W93" s="17"/>
      <c r="X93" s="17"/>
      <c r="Y93" s="17"/>
      <c r="Z93" s="17"/>
      <c r="AA93" s="17"/>
      <c r="AB93" s="17"/>
      <c r="AC93" s="17"/>
      <c r="AD93" s="17"/>
      <c r="AE93" s="17"/>
      <c r="AF93" s="17"/>
      <c r="AG93" s="17"/>
      <c r="AH93" s="17"/>
      <c r="AI93" s="17"/>
      <c r="AJ93" s="17"/>
      <c r="AK93" s="17"/>
    </row>
    <row r="94" spans="1:37" s="6" customFormat="1">
      <c r="A94" s="480"/>
      <c r="B94" s="476"/>
      <c r="C94" s="623"/>
      <c r="D94" s="454"/>
      <c r="E94" s="455"/>
      <c r="F94" s="456"/>
      <c r="G94" s="1161"/>
      <c r="H94" s="624"/>
      <c r="L94" s="17"/>
      <c r="M94" s="17"/>
      <c r="N94" s="17"/>
      <c r="O94" s="17"/>
      <c r="P94" s="17"/>
      <c r="Q94" s="17"/>
      <c r="R94" s="17"/>
      <c r="S94" s="17"/>
      <c r="T94" s="17"/>
      <c r="U94" s="17"/>
      <c r="V94" s="17"/>
      <c r="W94" s="17"/>
      <c r="X94" s="17"/>
      <c r="Y94" s="17"/>
      <c r="Z94" s="17"/>
      <c r="AA94" s="17"/>
      <c r="AB94" s="17"/>
      <c r="AC94" s="17"/>
      <c r="AD94" s="17"/>
      <c r="AE94" s="17"/>
      <c r="AF94" s="17"/>
      <c r="AG94" s="17"/>
      <c r="AH94" s="17"/>
      <c r="AI94" s="17"/>
      <c r="AJ94" s="17"/>
      <c r="AK94" s="17"/>
    </row>
    <row r="95" spans="1:37" s="6" customFormat="1">
      <c r="A95" s="480"/>
      <c r="B95" s="476"/>
      <c r="C95" s="623"/>
      <c r="D95" s="454"/>
      <c r="E95" s="455"/>
      <c r="F95" s="456"/>
      <c r="G95" s="1161"/>
      <c r="H95" s="624"/>
      <c r="L95" s="17"/>
      <c r="M95" s="17"/>
      <c r="N95" s="17"/>
      <c r="O95" s="17"/>
      <c r="P95" s="17"/>
      <c r="Q95" s="17"/>
      <c r="R95" s="17"/>
      <c r="S95" s="17"/>
      <c r="T95" s="17"/>
      <c r="U95" s="17"/>
      <c r="V95" s="17"/>
      <c r="W95" s="17"/>
      <c r="X95" s="17"/>
      <c r="Y95" s="17"/>
      <c r="Z95" s="17"/>
      <c r="AA95" s="17"/>
      <c r="AB95" s="17"/>
      <c r="AC95" s="17"/>
      <c r="AD95" s="17"/>
      <c r="AE95" s="17"/>
      <c r="AF95" s="17"/>
      <c r="AG95" s="17"/>
      <c r="AH95" s="17"/>
      <c r="AI95" s="17"/>
      <c r="AJ95" s="17"/>
      <c r="AK95" s="17"/>
    </row>
    <row r="96" spans="1:37" s="6" customFormat="1" ht="8.25" customHeight="1">
      <c r="A96" s="480"/>
      <c r="B96" s="476"/>
      <c r="C96" s="623"/>
      <c r="D96" s="454"/>
      <c r="E96" s="455"/>
      <c r="F96" s="456"/>
      <c r="G96" s="1161"/>
      <c r="H96" s="624"/>
      <c r="L96" s="17"/>
      <c r="M96" s="17"/>
      <c r="N96" s="17"/>
      <c r="O96" s="17"/>
      <c r="P96" s="17"/>
      <c r="Q96" s="17"/>
      <c r="R96" s="17"/>
      <c r="S96" s="17"/>
      <c r="T96" s="17"/>
      <c r="U96" s="17"/>
      <c r="V96" s="17"/>
      <c r="W96" s="17"/>
      <c r="X96" s="17"/>
      <c r="Y96" s="17"/>
      <c r="Z96" s="17"/>
      <c r="AA96" s="17"/>
      <c r="AB96" s="17"/>
      <c r="AC96" s="17"/>
      <c r="AD96" s="17"/>
      <c r="AE96" s="17"/>
      <c r="AF96" s="17"/>
      <c r="AG96" s="17"/>
      <c r="AH96" s="17"/>
      <c r="AI96" s="17"/>
      <c r="AJ96" s="17"/>
      <c r="AK96" s="17"/>
    </row>
    <row r="97" spans="1:37" s="6" customFormat="1">
      <c r="A97" s="480"/>
      <c r="B97" s="476"/>
      <c r="C97" s="623"/>
      <c r="D97" s="454"/>
      <c r="E97" s="455"/>
      <c r="F97" s="456"/>
      <c r="G97" s="1161"/>
      <c r="H97" s="624"/>
      <c r="L97" s="17"/>
      <c r="M97" s="17"/>
      <c r="N97" s="17"/>
      <c r="O97" s="17"/>
      <c r="P97" s="17"/>
      <c r="Q97" s="17"/>
      <c r="R97" s="17"/>
      <c r="S97" s="17"/>
      <c r="T97" s="17"/>
      <c r="U97" s="17"/>
      <c r="V97" s="17"/>
      <c r="W97" s="17"/>
      <c r="X97" s="17"/>
      <c r="Y97" s="17"/>
      <c r="Z97" s="17"/>
      <c r="AA97" s="17"/>
      <c r="AB97" s="17"/>
      <c r="AC97" s="17"/>
      <c r="AD97" s="17"/>
      <c r="AE97" s="17"/>
      <c r="AF97" s="17"/>
      <c r="AG97" s="17"/>
      <c r="AH97" s="17"/>
      <c r="AI97" s="17"/>
      <c r="AJ97" s="17"/>
      <c r="AK97" s="17"/>
    </row>
    <row r="98" spans="1:37" s="6" customFormat="1" ht="7.5" customHeight="1">
      <c r="A98" s="480"/>
      <c r="B98" s="476"/>
      <c r="C98" s="623"/>
      <c r="D98" s="454"/>
      <c r="E98" s="455"/>
      <c r="F98" s="456"/>
      <c r="G98" s="1161"/>
      <c r="H98" s="624"/>
      <c r="L98" s="17"/>
      <c r="M98" s="17"/>
      <c r="N98" s="17"/>
      <c r="O98" s="17"/>
      <c r="P98" s="17"/>
      <c r="Q98" s="17"/>
      <c r="R98" s="17"/>
      <c r="S98" s="17"/>
      <c r="T98" s="17"/>
      <c r="U98" s="17"/>
      <c r="V98" s="17"/>
      <c r="W98" s="17"/>
      <c r="X98" s="17"/>
      <c r="Y98" s="17"/>
      <c r="Z98" s="17"/>
      <c r="AA98" s="17"/>
      <c r="AB98" s="17"/>
      <c r="AC98" s="17"/>
      <c r="AD98" s="17"/>
      <c r="AE98" s="17"/>
      <c r="AF98" s="17"/>
      <c r="AG98" s="17"/>
      <c r="AH98" s="17"/>
      <c r="AI98" s="17"/>
      <c r="AJ98" s="17"/>
      <c r="AK98" s="17"/>
    </row>
    <row r="99" spans="1:37" s="6" customFormat="1">
      <c r="A99" s="480"/>
      <c r="B99" s="476"/>
      <c r="C99" s="623"/>
      <c r="D99" s="454"/>
      <c r="E99" s="455"/>
      <c r="F99" s="456"/>
      <c r="G99" s="1161"/>
      <c r="H99" s="624"/>
      <c r="L99" s="17"/>
      <c r="M99" s="17"/>
      <c r="N99" s="17"/>
      <c r="O99" s="17"/>
      <c r="P99" s="17"/>
      <c r="Q99" s="17"/>
      <c r="R99" s="17"/>
      <c r="S99" s="17"/>
      <c r="T99" s="17"/>
      <c r="U99" s="17"/>
      <c r="V99" s="17"/>
      <c r="W99" s="17"/>
      <c r="X99" s="17"/>
      <c r="Y99" s="17"/>
      <c r="Z99" s="17"/>
      <c r="AA99" s="17"/>
      <c r="AB99" s="17"/>
      <c r="AC99" s="17"/>
      <c r="AD99" s="17"/>
      <c r="AE99" s="17"/>
      <c r="AF99" s="17"/>
      <c r="AG99" s="17"/>
      <c r="AH99" s="17"/>
      <c r="AI99" s="17"/>
      <c r="AJ99" s="17"/>
      <c r="AK99" s="17"/>
    </row>
    <row r="100" spans="1:37" s="6" customFormat="1">
      <c r="A100" s="480"/>
      <c r="B100" s="476"/>
      <c r="C100" s="623"/>
      <c r="D100" s="454"/>
      <c r="E100" s="455"/>
      <c r="F100" s="456"/>
      <c r="G100" s="1161"/>
      <c r="H100" s="624"/>
      <c r="L100" s="17"/>
      <c r="M100" s="17"/>
      <c r="N100" s="17"/>
      <c r="O100" s="17"/>
      <c r="P100" s="17"/>
      <c r="Q100" s="17"/>
      <c r="R100" s="17"/>
      <c r="S100" s="17"/>
      <c r="T100" s="17"/>
      <c r="U100" s="17"/>
      <c r="V100" s="17"/>
      <c r="W100" s="17"/>
      <c r="X100" s="17"/>
      <c r="Y100" s="17"/>
      <c r="Z100" s="17"/>
      <c r="AA100" s="17"/>
      <c r="AB100" s="17"/>
      <c r="AC100" s="17"/>
      <c r="AD100" s="17"/>
      <c r="AE100" s="17"/>
      <c r="AF100" s="17"/>
      <c r="AG100" s="17"/>
      <c r="AH100" s="17"/>
      <c r="AI100" s="17"/>
      <c r="AJ100" s="17"/>
      <c r="AK100" s="17"/>
    </row>
    <row r="101" spans="1:37" s="6" customFormat="1" ht="9" customHeight="1">
      <c r="A101" s="480"/>
      <c r="B101" s="476"/>
      <c r="C101" s="623"/>
      <c r="D101" s="454"/>
      <c r="E101" s="455"/>
      <c r="F101" s="456"/>
      <c r="G101" s="1161"/>
      <c r="H101" s="624"/>
      <c r="L101" s="17"/>
      <c r="M101" s="17"/>
      <c r="N101" s="17"/>
      <c r="O101" s="17"/>
      <c r="P101" s="17"/>
      <c r="Q101" s="17"/>
      <c r="R101" s="17"/>
      <c r="S101" s="17"/>
      <c r="T101" s="17"/>
      <c r="U101" s="17"/>
      <c r="V101" s="17"/>
      <c r="W101" s="17"/>
      <c r="X101" s="17"/>
      <c r="Y101" s="17"/>
      <c r="Z101" s="17"/>
      <c r="AA101" s="17"/>
      <c r="AB101" s="17"/>
      <c r="AC101" s="17"/>
      <c r="AD101" s="17"/>
      <c r="AE101" s="17"/>
      <c r="AF101" s="17"/>
      <c r="AG101" s="17"/>
      <c r="AH101" s="17"/>
      <c r="AI101" s="17"/>
      <c r="AJ101" s="17"/>
      <c r="AK101" s="17"/>
    </row>
    <row r="102" spans="1:37" s="6" customFormat="1">
      <c r="A102" s="480"/>
      <c r="B102" s="476"/>
      <c r="C102" s="623"/>
      <c r="D102" s="454"/>
      <c r="E102" s="455"/>
      <c r="F102" s="456"/>
      <c r="G102" s="1161"/>
      <c r="H102" s="624"/>
      <c r="L102" s="17"/>
      <c r="M102" s="17"/>
      <c r="N102" s="17"/>
      <c r="O102" s="17"/>
      <c r="P102" s="17"/>
      <c r="Q102" s="17"/>
      <c r="R102" s="17"/>
      <c r="S102" s="17"/>
      <c r="T102" s="17"/>
      <c r="U102" s="17"/>
      <c r="V102" s="17"/>
      <c r="W102" s="17"/>
      <c r="X102" s="17"/>
      <c r="Y102" s="17"/>
      <c r="Z102" s="17"/>
      <c r="AA102" s="17"/>
      <c r="AB102" s="17"/>
      <c r="AC102" s="17"/>
      <c r="AD102" s="17"/>
      <c r="AE102" s="17"/>
      <c r="AF102" s="17"/>
      <c r="AG102" s="17"/>
      <c r="AH102" s="17"/>
      <c r="AI102" s="17"/>
      <c r="AJ102" s="17"/>
      <c r="AK102" s="17"/>
    </row>
    <row r="103" spans="1:37" s="6" customFormat="1" ht="5.25" customHeight="1">
      <c r="A103" s="480"/>
      <c r="B103" s="476"/>
      <c r="C103" s="623"/>
      <c r="D103" s="454"/>
      <c r="E103" s="455"/>
      <c r="F103" s="456"/>
      <c r="G103" s="1161"/>
      <c r="H103" s="624"/>
      <c r="L103" s="17"/>
      <c r="M103" s="17"/>
      <c r="N103" s="17"/>
      <c r="O103" s="17"/>
      <c r="P103" s="17"/>
      <c r="Q103" s="17"/>
      <c r="R103" s="17"/>
      <c r="S103" s="17"/>
      <c r="T103" s="17"/>
      <c r="U103" s="17"/>
      <c r="V103" s="17"/>
      <c r="W103" s="17"/>
      <c r="X103" s="17"/>
      <c r="Y103" s="17"/>
      <c r="Z103" s="17"/>
      <c r="AA103" s="17"/>
      <c r="AB103" s="17"/>
      <c r="AC103" s="17"/>
      <c r="AD103" s="17"/>
      <c r="AE103" s="17"/>
      <c r="AF103" s="17"/>
      <c r="AG103" s="17"/>
      <c r="AH103" s="17"/>
      <c r="AI103" s="17"/>
      <c r="AJ103" s="17"/>
      <c r="AK103" s="17"/>
    </row>
    <row r="104" spans="1:37" s="6" customFormat="1">
      <c r="A104" s="480"/>
      <c r="B104" s="476"/>
      <c r="C104" s="623"/>
      <c r="D104" s="454"/>
      <c r="E104" s="455"/>
      <c r="F104" s="456"/>
      <c r="G104" s="1161"/>
      <c r="H104" s="624"/>
      <c r="L104" s="17"/>
      <c r="M104" s="17"/>
      <c r="N104" s="17"/>
      <c r="O104" s="17"/>
      <c r="P104" s="17"/>
      <c r="Q104" s="17"/>
      <c r="R104" s="17"/>
      <c r="S104" s="17"/>
      <c r="T104" s="17"/>
      <c r="U104" s="17"/>
      <c r="V104" s="17"/>
      <c r="W104" s="17"/>
      <c r="X104" s="17"/>
      <c r="Y104" s="17"/>
      <c r="Z104" s="17"/>
      <c r="AA104" s="17"/>
      <c r="AB104" s="17"/>
      <c r="AC104" s="17"/>
      <c r="AD104" s="17"/>
      <c r="AE104" s="17"/>
      <c r="AF104" s="17"/>
      <c r="AG104" s="17"/>
      <c r="AH104" s="17"/>
      <c r="AI104" s="17"/>
      <c r="AJ104" s="17"/>
      <c r="AK104" s="17"/>
    </row>
    <row r="105" spans="1:37" s="6" customFormat="1" ht="6.75" customHeight="1">
      <c r="A105" s="480"/>
      <c r="B105" s="476"/>
      <c r="C105" s="623"/>
      <c r="D105" s="454"/>
      <c r="E105" s="455"/>
      <c r="F105" s="456"/>
      <c r="G105" s="1161"/>
      <c r="H105" s="624"/>
      <c r="L105" s="17"/>
      <c r="M105" s="17"/>
      <c r="N105" s="17"/>
      <c r="O105" s="17"/>
      <c r="P105" s="17"/>
      <c r="Q105" s="17"/>
      <c r="R105" s="17"/>
      <c r="S105" s="17"/>
      <c r="T105" s="17"/>
      <c r="U105" s="17"/>
      <c r="V105" s="17"/>
      <c r="W105" s="17"/>
      <c r="X105" s="17"/>
      <c r="Y105" s="17"/>
      <c r="Z105" s="17"/>
      <c r="AA105" s="17"/>
      <c r="AB105" s="17"/>
      <c r="AC105" s="17"/>
      <c r="AD105" s="17"/>
      <c r="AE105" s="17"/>
      <c r="AF105" s="17"/>
      <c r="AG105" s="17"/>
      <c r="AH105" s="17"/>
      <c r="AI105" s="17"/>
      <c r="AJ105" s="17"/>
      <c r="AK105" s="17"/>
    </row>
    <row r="106" spans="1:37" s="6" customFormat="1">
      <c r="A106" s="480"/>
      <c r="B106" s="476"/>
      <c r="C106" s="623"/>
      <c r="D106" s="454"/>
      <c r="E106" s="455"/>
      <c r="F106" s="456"/>
      <c r="G106" s="1161"/>
      <c r="H106" s="624"/>
      <c r="L106" s="17"/>
      <c r="M106" s="17"/>
      <c r="N106" s="17"/>
      <c r="O106" s="17"/>
      <c r="P106" s="17"/>
      <c r="Q106" s="17"/>
      <c r="R106" s="17"/>
      <c r="S106" s="17"/>
      <c r="T106" s="17"/>
      <c r="U106" s="17"/>
      <c r="V106" s="17"/>
      <c r="W106" s="17"/>
      <c r="X106" s="17"/>
      <c r="Y106" s="17"/>
      <c r="Z106" s="17"/>
      <c r="AA106" s="17"/>
      <c r="AB106" s="17"/>
      <c r="AC106" s="17"/>
      <c r="AD106" s="17"/>
      <c r="AE106" s="17"/>
      <c r="AF106" s="17"/>
      <c r="AG106" s="17"/>
      <c r="AH106" s="17"/>
      <c r="AI106" s="17"/>
      <c r="AJ106" s="17"/>
      <c r="AK106" s="17"/>
    </row>
    <row r="107" spans="1:37" s="6" customFormat="1">
      <c r="A107" s="480"/>
      <c r="B107" s="476"/>
      <c r="C107" s="623"/>
      <c r="D107" s="454"/>
      <c r="E107" s="455"/>
      <c r="F107" s="456"/>
      <c r="G107" s="1161"/>
      <c r="H107" s="624"/>
      <c r="L107" s="17"/>
      <c r="M107" s="17"/>
      <c r="N107" s="17"/>
      <c r="O107" s="17"/>
      <c r="P107" s="17"/>
      <c r="Q107" s="17"/>
      <c r="R107" s="17"/>
      <c r="S107" s="17"/>
      <c r="T107" s="17"/>
      <c r="U107" s="17"/>
      <c r="V107" s="17"/>
      <c r="W107" s="17"/>
      <c r="X107" s="17"/>
      <c r="Y107" s="17"/>
      <c r="Z107" s="17"/>
      <c r="AA107" s="17"/>
      <c r="AB107" s="17"/>
      <c r="AC107" s="17"/>
      <c r="AD107" s="17"/>
      <c r="AE107" s="17"/>
      <c r="AF107" s="17"/>
      <c r="AG107" s="17"/>
      <c r="AH107" s="17"/>
      <c r="AI107" s="17"/>
      <c r="AJ107" s="17"/>
      <c r="AK107" s="17"/>
    </row>
    <row r="108" spans="1:37" s="6" customFormat="1">
      <c r="A108" s="480"/>
      <c r="B108" s="476"/>
      <c r="C108" s="623"/>
      <c r="D108" s="454"/>
      <c r="E108" s="455"/>
      <c r="F108" s="456"/>
      <c r="G108" s="1161"/>
      <c r="H108" s="624"/>
      <c r="L108" s="17"/>
      <c r="M108" s="17"/>
      <c r="N108" s="17"/>
      <c r="O108" s="17"/>
      <c r="P108" s="17"/>
      <c r="Q108" s="17"/>
      <c r="R108" s="17"/>
      <c r="S108" s="17"/>
      <c r="T108" s="17"/>
      <c r="U108" s="17"/>
      <c r="V108" s="17"/>
      <c r="W108" s="17"/>
      <c r="X108" s="17"/>
      <c r="Y108" s="17"/>
      <c r="Z108" s="17"/>
      <c r="AA108" s="17"/>
      <c r="AB108" s="17"/>
      <c r="AC108" s="17"/>
      <c r="AD108" s="17"/>
      <c r="AE108" s="17"/>
      <c r="AF108" s="17"/>
      <c r="AG108" s="17"/>
      <c r="AH108" s="17"/>
      <c r="AI108" s="17"/>
      <c r="AJ108" s="17"/>
      <c r="AK108" s="17"/>
    </row>
    <row r="109" spans="1:37" s="6" customFormat="1">
      <c r="A109" s="480"/>
      <c r="B109" s="476"/>
      <c r="C109" s="623"/>
      <c r="D109" s="454"/>
      <c r="E109" s="455"/>
      <c r="F109" s="456"/>
      <c r="G109" s="1161"/>
      <c r="H109" s="624"/>
      <c r="L109" s="17"/>
      <c r="M109" s="17"/>
      <c r="N109" s="17"/>
      <c r="O109" s="17"/>
      <c r="P109" s="17"/>
      <c r="Q109" s="17"/>
      <c r="R109" s="17"/>
      <c r="S109" s="17"/>
      <c r="T109" s="17"/>
      <c r="U109" s="17"/>
      <c r="V109" s="17"/>
      <c r="W109" s="17"/>
      <c r="X109" s="17"/>
      <c r="Y109" s="17"/>
      <c r="Z109" s="17"/>
      <c r="AA109" s="17"/>
      <c r="AB109" s="17"/>
      <c r="AC109" s="17"/>
      <c r="AD109" s="17"/>
      <c r="AE109" s="17"/>
      <c r="AF109" s="17"/>
      <c r="AG109" s="17"/>
      <c r="AH109" s="17"/>
      <c r="AI109" s="17"/>
      <c r="AJ109" s="17"/>
      <c r="AK109" s="17"/>
    </row>
    <row r="110" spans="1:37" s="6" customFormat="1">
      <c r="A110" s="480"/>
      <c r="B110" s="476"/>
      <c r="C110" s="623"/>
      <c r="D110" s="454"/>
      <c r="E110" s="455"/>
      <c r="F110" s="456"/>
      <c r="G110" s="1161"/>
      <c r="H110" s="624"/>
      <c r="L110" s="17"/>
      <c r="M110" s="17"/>
      <c r="N110" s="17"/>
      <c r="O110" s="17"/>
      <c r="P110" s="17"/>
      <c r="Q110" s="17"/>
      <c r="R110" s="17"/>
      <c r="S110" s="17"/>
      <c r="T110" s="17"/>
      <c r="U110" s="17"/>
      <c r="V110" s="17"/>
      <c r="W110" s="17"/>
      <c r="X110" s="17"/>
      <c r="Y110" s="17"/>
      <c r="Z110" s="17"/>
      <c r="AA110" s="17"/>
      <c r="AB110" s="17"/>
      <c r="AC110" s="17"/>
      <c r="AD110" s="17"/>
      <c r="AE110" s="17"/>
      <c r="AF110" s="17"/>
      <c r="AG110" s="17"/>
      <c r="AH110" s="17"/>
      <c r="AI110" s="17"/>
      <c r="AJ110" s="17"/>
      <c r="AK110" s="17"/>
    </row>
    <row r="111" spans="1:37" s="6" customFormat="1">
      <c r="A111" s="480"/>
      <c r="B111" s="476"/>
      <c r="C111" s="623"/>
      <c r="D111" s="454"/>
      <c r="E111" s="455"/>
      <c r="F111" s="456"/>
      <c r="G111" s="1161"/>
      <c r="H111" s="624"/>
      <c r="L111" s="17"/>
      <c r="M111" s="17"/>
      <c r="N111" s="17"/>
      <c r="O111" s="17"/>
      <c r="P111" s="17"/>
      <c r="Q111" s="17"/>
      <c r="R111" s="17"/>
      <c r="S111" s="17"/>
      <c r="T111" s="17"/>
      <c r="U111" s="17"/>
      <c r="V111" s="17"/>
      <c r="W111" s="17"/>
      <c r="X111" s="17"/>
      <c r="Y111" s="17"/>
      <c r="Z111" s="17"/>
      <c r="AA111" s="17"/>
      <c r="AB111" s="17"/>
      <c r="AC111" s="17"/>
      <c r="AD111" s="17"/>
      <c r="AE111" s="17"/>
      <c r="AF111" s="17"/>
      <c r="AG111" s="17"/>
      <c r="AH111" s="17"/>
      <c r="AI111" s="17"/>
      <c r="AJ111" s="17"/>
      <c r="AK111" s="17"/>
    </row>
    <row r="112" spans="1:37" s="6" customFormat="1">
      <c r="A112" s="480"/>
      <c r="B112" s="476"/>
      <c r="C112" s="623"/>
      <c r="D112" s="454"/>
      <c r="E112" s="455"/>
      <c r="F112" s="456"/>
      <c r="G112" s="1161"/>
      <c r="H112" s="624"/>
      <c r="L112" s="17"/>
      <c r="M112" s="17"/>
      <c r="N112" s="17"/>
      <c r="O112" s="17"/>
      <c r="P112" s="17"/>
      <c r="Q112" s="17"/>
      <c r="R112" s="17"/>
      <c r="S112" s="17"/>
      <c r="T112" s="17"/>
      <c r="U112" s="17"/>
      <c r="V112" s="17"/>
      <c r="W112" s="17"/>
      <c r="X112" s="17"/>
      <c r="Y112" s="17"/>
      <c r="Z112" s="17"/>
      <c r="AA112" s="17"/>
      <c r="AB112" s="17"/>
      <c r="AC112" s="17"/>
      <c r="AD112" s="17"/>
      <c r="AE112" s="17"/>
      <c r="AF112" s="17"/>
      <c r="AG112" s="17"/>
      <c r="AH112" s="17"/>
      <c r="AI112" s="17"/>
      <c r="AJ112" s="17"/>
      <c r="AK112" s="17"/>
    </row>
    <row r="113" spans="1:37" s="6" customFormat="1">
      <c r="A113" s="480"/>
      <c r="B113" s="476"/>
      <c r="C113" s="623"/>
      <c r="D113" s="454"/>
      <c r="E113" s="455"/>
      <c r="F113" s="456"/>
      <c r="G113" s="1161"/>
      <c r="H113" s="624"/>
      <c r="L113" s="17"/>
      <c r="M113" s="17"/>
      <c r="N113" s="17"/>
      <c r="O113" s="17"/>
      <c r="P113" s="17"/>
      <c r="Q113" s="17"/>
      <c r="R113" s="17"/>
      <c r="S113" s="17"/>
      <c r="T113" s="17"/>
      <c r="U113" s="17"/>
      <c r="V113" s="17"/>
      <c r="W113" s="17"/>
      <c r="X113" s="17"/>
      <c r="Y113" s="17"/>
      <c r="Z113" s="17"/>
      <c r="AA113" s="17"/>
      <c r="AB113" s="17"/>
      <c r="AC113" s="17"/>
      <c r="AD113" s="17"/>
      <c r="AE113" s="17"/>
      <c r="AF113" s="17"/>
      <c r="AG113" s="17"/>
      <c r="AH113" s="17"/>
      <c r="AI113" s="17"/>
      <c r="AJ113" s="17"/>
      <c r="AK113" s="17"/>
    </row>
    <row r="114" spans="1:37" s="6" customFormat="1">
      <c r="A114" s="480"/>
      <c r="B114" s="476"/>
      <c r="C114" s="623"/>
      <c r="D114" s="454"/>
      <c r="E114" s="455"/>
      <c r="F114" s="456"/>
      <c r="G114" s="1161"/>
      <c r="H114" s="624"/>
      <c r="L114" s="17"/>
      <c r="M114" s="17"/>
      <c r="N114" s="17"/>
      <c r="O114" s="17"/>
      <c r="P114" s="17"/>
      <c r="Q114" s="17"/>
      <c r="R114" s="17"/>
      <c r="S114" s="17"/>
      <c r="T114" s="17"/>
      <c r="U114" s="17"/>
      <c r="V114" s="17"/>
      <c r="W114" s="17"/>
      <c r="X114" s="17"/>
      <c r="Y114" s="17"/>
      <c r="Z114" s="17"/>
      <c r="AA114" s="17"/>
      <c r="AB114" s="17"/>
      <c r="AC114" s="17"/>
      <c r="AD114" s="17"/>
      <c r="AE114" s="17"/>
      <c r="AF114" s="17"/>
      <c r="AG114" s="17"/>
      <c r="AH114" s="17"/>
      <c r="AI114" s="17"/>
      <c r="AJ114" s="17"/>
      <c r="AK114" s="17"/>
    </row>
    <row r="115" spans="1:37" s="6" customFormat="1">
      <c r="A115" s="480"/>
      <c r="B115" s="476"/>
      <c r="C115" s="623"/>
      <c r="D115" s="454"/>
      <c r="E115" s="455"/>
      <c r="F115" s="456"/>
      <c r="G115" s="1161"/>
      <c r="H115" s="624"/>
      <c r="L115" s="17"/>
      <c r="M115" s="17"/>
      <c r="N115" s="17"/>
      <c r="O115" s="17"/>
      <c r="P115" s="17"/>
      <c r="Q115" s="17"/>
      <c r="R115" s="17"/>
      <c r="S115" s="17"/>
      <c r="T115" s="17"/>
      <c r="U115" s="17"/>
      <c r="V115" s="17"/>
      <c r="W115" s="17"/>
      <c r="X115" s="17"/>
      <c r="Y115" s="17"/>
      <c r="Z115" s="17"/>
      <c r="AA115" s="17"/>
      <c r="AB115" s="17"/>
      <c r="AC115" s="17"/>
      <c r="AD115" s="17"/>
      <c r="AE115" s="17"/>
      <c r="AF115" s="17"/>
      <c r="AG115" s="17"/>
      <c r="AH115" s="17"/>
      <c r="AI115" s="17"/>
      <c r="AJ115" s="17"/>
      <c r="AK115" s="17"/>
    </row>
    <row r="116" spans="1:37" s="6" customFormat="1">
      <c r="A116" s="480"/>
      <c r="B116" s="476"/>
      <c r="C116" s="623"/>
      <c r="D116" s="454"/>
      <c r="E116" s="455"/>
      <c r="F116" s="456"/>
      <c r="G116" s="1161"/>
      <c r="H116" s="624"/>
      <c r="L116" s="17"/>
      <c r="M116" s="17"/>
      <c r="N116" s="17"/>
      <c r="O116" s="17"/>
      <c r="P116" s="17"/>
      <c r="Q116" s="17"/>
      <c r="R116" s="17"/>
      <c r="S116" s="17"/>
      <c r="T116" s="17"/>
      <c r="U116" s="17"/>
      <c r="V116" s="17"/>
      <c r="W116" s="17"/>
      <c r="X116" s="17"/>
      <c r="Y116" s="17"/>
      <c r="Z116" s="17"/>
      <c r="AA116" s="17"/>
      <c r="AB116" s="17"/>
      <c r="AC116" s="17"/>
      <c r="AD116" s="17"/>
      <c r="AE116" s="17"/>
      <c r="AF116" s="17"/>
      <c r="AG116" s="17"/>
      <c r="AH116" s="17"/>
      <c r="AI116" s="17"/>
      <c r="AJ116" s="17"/>
      <c r="AK116" s="17"/>
    </row>
    <row r="117" spans="1:37" s="6" customFormat="1">
      <c r="A117" s="480"/>
      <c r="B117" s="476"/>
      <c r="C117" s="623"/>
      <c r="D117" s="454"/>
      <c r="E117" s="455"/>
      <c r="F117" s="456"/>
      <c r="G117" s="1161"/>
      <c r="H117" s="624"/>
      <c r="L117" s="17"/>
      <c r="M117" s="17"/>
      <c r="N117" s="17"/>
      <c r="O117" s="17"/>
      <c r="P117" s="17"/>
      <c r="Q117" s="17"/>
      <c r="R117" s="17"/>
      <c r="S117" s="17"/>
      <c r="T117" s="17"/>
      <c r="U117" s="17"/>
      <c r="V117" s="17"/>
      <c r="W117" s="17"/>
      <c r="X117" s="17"/>
      <c r="Y117" s="17"/>
      <c r="Z117" s="17"/>
      <c r="AA117" s="17"/>
      <c r="AB117" s="17"/>
      <c r="AC117" s="17"/>
      <c r="AD117" s="17"/>
      <c r="AE117" s="17"/>
      <c r="AF117" s="17"/>
      <c r="AG117" s="17"/>
      <c r="AH117" s="17"/>
      <c r="AI117" s="17"/>
      <c r="AJ117" s="17"/>
      <c r="AK117" s="17"/>
    </row>
  </sheetData>
  <sheetProtection algorithmName="SHA-512" hashValue="MQNMik6N6WciadDmSzydxcplzeCiFJp/r3547J7EasvHP9YWArX7wZyVLKJbYKQYuBJ9Br0P8b66EsbwsuDAqQ==" saltValue="L7IVlrWrmi+v2cS8v9o2ag==" spinCount="100000" sheet="1" objects="1" scenarios="1"/>
  <mergeCells count="1">
    <mergeCell ref="A2:C2"/>
  </mergeCells>
  <pageMargins left="1.1811023622047245" right="0.39370078740157483" top="0.59055118110236227" bottom="0.98425196850393704" header="0.19685039370078741" footer="0.59055118110236227"/>
  <pageSetup paperSize="9" orientation="portrait" useFirstPageNumber="1" r:id="rId1"/>
  <headerFooter scaleWithDoc="0">
    <oddFooter>&amp;R&amp;"Arial Narrow,Regular"C - &amp;P</oddFooter>
  </headerFooter>
  <rowBreaks count="4" manualBreakCount="4">
    <brk id="12" max="7" man="1"/>
    <brk id="32" max="7" man="1"/>
    <brk id="42" max="7" man="1"/>
    <brk id="61" max="7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O871"/>
  <sheetViews>
    <sheetView view="pageBreakPreview" topLeftCell="A172" zoomScaleNormal="75" zoomScaleSheetLayoutView="100" workbookViewId="0">
      <selection activeCell="H195" sqref="H195"/>
    </sheetView>
  </sheetViews>
  <sheetFormatPr defaultColWidth="9.140625" defaultRowHeight="12.75"/>
  <cols>
    <col min="1" max="1" width="4.7109375" style="106" customWidth="1"/>
    <col min="2" max="2" width="0.85546875" style="22" customWidth="1"/>
    <col min="3" max="3" width="35.7109375" style="42" customWidth="1"/>
    <col min="4" max="4" width="5.7109375" style="43" customWidth="1"/>
    <col min="5" max="5" width="6.7109375" style="6" customWidth="1"/>
    <col min="6" max="6" width="9.7109375" style="107" customWidth="1"/>
    <col min="7" max="7" width="10.7109375" style="1205" customWidth="1"/>
    <col min="8" max="8" width="12.7109375" style="62" customWidth="1"/>
    <col min="9" max="9" width="12.7109375" style="422" customWidth="1"/>
    <col min="10" max="10" width="12.7109375" style="407" customWidth="1"/>
    <col min="11" max="11" width="12.7109375" style="408" customWidth="1"/>
    <col min="12" max="16384" width="9.140625" style="17"/>
  </cols>
  <sheetData>
    <row r="1" spans="1:15" s="199" customFormat="1" ht="16.5" customHeight="1">
      <c r="A1" s="1133" t="s">
        <v>1043</v>
      </c>
      <c r="B1" s="1133"/>
      <c r="C1" s="1133"/>
      <c r="D1" s="1133"/>
      <c r="E1" s="510"/>
      <c r="F1" s="195"/>
      <c r="G1" s="1183"/>
      <c r="H1" s="196"/>
      <c r="I1" s="403"/>
      <c r="J1" s="404"/>
      <c r="K1" s="405"/>
      <c r="L1" s="198"/>
      <c r="M1" s="198"/>
      <c r="N1" s="198"/>
      <c r="O1" s="198"/>
    </row>
    <row r="2" spans="1:15" s="100" customFormat="1" ht="16.5" customHeight="1">
      <c r="A2" s="1270" t="s">
        <v>388</v>
      </c>
      <c r="B2" s="1270"/>
      <c r="C2" s="1270"/>
      <c r="D2" s="30"/>
      <c r="E2" s="30"/>
      <c r="F2" s="31"/>
      <c r="G2" s="1184"/>
      <c r="H2" s="197" t="s">
        <v>393</v>
      </c>
      <c r="I2" s="406"/>
      <c r="J2" s="407"/>
      <c r="K2" s="408"/>
    </row>
    <row r="3" spans="1:15" ht="20.100000000000001" customHeight="1">
      <c r="A3" s="101"/>
      <c r="B3" s="102"/>
      <c r="C3" s="103"/>
      <c r="E3" s="104"/>
      <c r="F3" s="2"/>
      <c r="G3" s="1185"/>
      <c r="H3" s="105"/>
      <c r="I3" s="406"/>
    </row>
    <row r="4" spans="1:15" ht="25.5">
      <c r="A4" s="582" t="s">
        <v>7</v>
      </c>
      <c r="B4" s="746"/>
      <c r="C4" s="583" t="s">
        <v>3</v>
      </c>
      <c r="D4" s="584" t="s">
        <v>172</v>
      </c>
      <c r="E4" s="585" t="s">
        <v>8</v>
      </c>
      <c r="F4" s="586" t="s">
        <v>0</v>
      </c>
      <c r="G4" s="1186" t="s">
        <v>1</v>
      </c>
      <c r="H4" s="587" t="s">
        <v>5</v>
      </c>
      <c r="I4" s="212" t="s">
        <v>165</v>
      </c>
      <c r="J4" s="337" t="s">
        <v>254</v>
      </c>
      <c r="K4" s="267" t="s">
        <v>255</v>
      </c>
    </row>
    <row r="5" spans="1:15" ht="12.75" customHeight="1">
      <c r="A5" s="34"/>
      <c r="C5" s="41"/>
      <c r="F5" s="2"/>
      <c r="G5" s="303"/>
      <c r="H5" s="69"/>
      <c r="I5" s="801"/>
      <c r="J5" s="802"/>
      <c r="K5" s="803"/>
    </row>
    <row r="6" spans="1:15" ht="24.95" customHeight="1">
      <c r="A6" s="35"/>
      <c r="B6" s="169"/>
      <c r="C6" s="179" t="s">
        <v>448</v>
      </c>
      <c r="D6" s="46"/>
      <c r="E6" s="20"/>
      <c r="F6" s="21"/>
      <c r="G6" s="1206"/>
      <c r="H6" s="80"/>
      <c r="I6" s="409"/>
      <c r="J6" s="410"/>
      <c r="K6" s="411"/>
    </row>
    <row r="7" spans="1:15" s="129" customFormat="1" ht="12.75" customHeight="1">
      <c r="A7" s="70"/>
      <c r="B7" s="72"/>
      <c r="C7" s="76"/>
      <c r="D7" s="77"/>
      <c r="E7" s="784"/>
      <c r="F7" s="73"/>
      <c r="G7" s="304"/>
      <c r="H7" s="74"/>
      <c r="I7" s="818"/>
      <c r="J7" s="287"/>
      <c r="K7" s="819"/>
    </row>
    <row r="8" spans="1:15" s="129" customFormat="1" ht="315" customHeight="1">
      <c r="A8" s="70"/>
      <c r="B8" s="72"/>
      <c r="C8" s="800" t="s">
        <v>437</v>
      </c>
      <c r="D8" s="77"/>
      <c r="E8" s="784"/>
      <c r="F8" s="73"/>
      <c r="G8" s="304"/>
      <c r="H8" s="74"/>
      <c r="I8" s="818"/>
      <c r="J8" s="287"/>
      <c r="K8" s="819"/>
    </row>
    <row r="9" spans="1:15" s="129" customFormat="1">
      <c r="A9" s="70"/>
      <c r="B9" s="72"/>
      <c r="C9" s="76"/>
      <c r="D9" s="77"/>
      <c r="E9" s="784"/>
      <c r="F9" s="73"/>
      <c r="G9" s="304"/>
      <c r="H9" s="74"/>
      <c r="I9" s="818"/>
      <c r="J9" s="287"/>
      <c r="K9" s="819"/>
    </row>
    <row r="10" spans="1:15" ht="15" customHeight="1">
      <c r="A10" s="35"/>
      <c r="B10" s="821"/>
      <c r="C10" s="44" t="s">
        <v>441</v>
      </c>
      <c r="D10" s="46"/>
      <c r="E10" s="20"/>
      <c r="F10" s="21"/>
      <c r="G10" s="1206"/>
      <c r="H10" s="63"/>
      <c r="I10" s="409"/>
      <c r="J10" s="410"/>
      <c r="K10" s="411"/>
    </row>
    <row r="11" spans="1:15" s="19" customFormat="1" ht="15" customHeight="1">
      <c r="A11" s="822"/>
      <c r="B11" s="823"/>
      <c r="C11" s="68"/>
      <c r="D11" s="50"/>
      <c r="E11" s="78"/>
      <c r="F11" s="73"/>
      <c r="G11" s="1207"/>
      <c r="H11" s="64"/>
      <c r="I11" s="804"/>
      <c r="J11" s="805"/>
      <c r="K11" s="806"/>
    </row>
    <row r="12" spans="1:15" ht="70.150000000000006" customHeight="1">
      <c r="A12" s="34">
        <v>1</v>
      </c>
      <c r="C12" s="158" t="s">
        <v>454</v>
      </c>
      <c r="D12" s="824" t="s">
        <v>438</v>
      </c>
      <c r="E12" s="187"/>
      <c r="F12" s="2"/>
      <c r="G12" s="303"/>
      <c r="I12" s="409"/>
      <c r="J12" s="410"/>
      <c r="K12" s="411"/>
    </row>
    <row r="13" spans="1:15" s="26" customFormat="1" ht="15" customHeight="1">
      <c r="A13" s="34"/>
      <c r="B13" s="22"/>
      <c r="C13" s="41"/>
      <c r="D13" s="43"/>
      <c r="E13" s="6" t="s">
        <v>2</v>
      </c>
      <c r="F13" s="733">
        <v>1</v>
      </c>
      <c r="G13" s="303"/>
      <c r="H13" s="62">
        <f>G13*F13</f>
        <v>0</v>
      </c>
      <c r="I13" s="807"/>
      <c r="J13" s="219"/>
      <c r="K13" s="232">
        <f>H13</f>
        <v>0</v>
      </c>
    </row>
    <row r="14" spans="1:15" s="26" customFormat="1" ht="12.95" customHeight="1">
      <c r="A14" s="34"/>
      <c r="B14" s="22"/>
      <c r="C14" s="41"/>
      <c r="D14" s="43"/>
      <c r="E14" s="6"/>
      <c r="F14" s="2"/>
      <c r="G14" s="303"/>
      <c r="H14" s="62"/>
      <c r="I14" s="409"/>
      <c r="J14" s="410"/>
      <c r="K14" s="411"/>
    </row>
    <row r="15" spans="1:15" s="26" customFormat="1" ht="70.150000000000006" customHeight="1">
      <c r="A15" s="34">
        <f>A12+1</f>
        <v>2</v>
      </c>
      <c r="B15" s="22"/>
      <c r="C15" s="41" t="s">
        <v>455</v>
      </c>
      <c r="D15" s="824" t="s">
        <v>439</v>
      </c>
      <c r="E15" s="41"/>
      <c r="F15" s="2"/>
      <c r="G15" s="303"/>
      <c r="H15" s="62"/>
      <c r="I15" s="409"/>
      <c r="J15" s="410"/>
      <c r="K15" s="411"/>
    </row>
    <row r="16" spans="1:15" s="26" customFormat="1" ht="15.95" customHeight="1">
      <c r="A16" s="34"/>
      <c r="B16" s="22"/>
      <c r="C16" s="41"/>
      <c r="D16" s="43"/>
      <c r="E16" s="6" t="s">
        <v>2</v>
      </c>
      <c r="F16" s="733">
        <v>1</v>
      </c>
      <c r="G16" s="1208"/>
      <c r="H16" s="62">
        <f>G16*F16</f>
        <v>0</v>
      </c>
      <c r="I16" s="402"/>
      <c r="J16" s="410"/>
      <c r="K16" s="232">
        <f>H16</f>
        <v>0</v>
      </c>
    </row>
    <row r="17" spans="1:11" s="26" customFormat="1" ht="12.95" customHeight="1">
      <c r="A17" s="34"/>
      <c r="B17" s="22"/>
      <c r="C17" s="41"/>
      <c r="D17" s="43"/>
      <c r="E17" s="6"/>
      <c r="F17" s="2"/>
      <c r="G17" s="303"/>
      <c r="H17" s="62"/>
      <c r="I17" s="409"/>
      <c r="J17" s="410"/>
      <c r="K17" s="411"/>
    </row>
    <row r="18" spans="1:11" s="26" customFormat="1" ht="70.150000000000006" customHeight="1">
      <c r="A18" s="34">
        <f>A15+1</f>
        <v>3</v>
      </c>
      <c r="B18" s="22"/>
      <c r="C18" s="103" t="s">
        <v>458</v>
      </c>
      <c r="D18" s="824" t="s">
        <v>440</v>
      </c>
      <c r="E18" s="41"/>
      <c r="F18" s="2"/>
      <c r="G18" s="303"/>
      <c r="H18" s="62"/>
      <c r="I18" s="409"/>
      <c r="J18" s="410"/>
      <c r="K18" s="411"/>
    </row>
    <row r="19" spans="1:11" s="26" customFormat="1" ht="15.95" customHeight="1">
      <c r="A19" s="34"/>
      <c r="B19" s="22"/>
      <c r="C19" s="103"/>
      <c r="D19" s="43"/>
      <c r="E19" s="6" t="s">
        <v>2</v>
      </c>
      <c r="F19" s="765">
        <v>1</v>
      </c>
      <c r="G19" s="303"/>
      <c r="H19" s="62">
        <f>G19*F19</f>
        <v>0</v>
      </c>
      <c r="I19" s="402"/>
      <c r="J19" s="410"/>
      <c r="K19" s="232">
        <f>H19</f>
        <v>0</v>
      </c>
    </row>
    <row r="20" spans="1:11" s="26" customFormat="1" ht="12.95" customHeight="1">
      <c r="A20" s="34"/>
      <c r="B20" s="22"/>
      <c r="C20" s="103"/>
      <c r="D20" s="43"/>
      <c r="E20" s="6"/>
      <c r="F20" s="2"/>
      <c r="G20" s="303"/>
      <c r="H20" s="62"/>
      <c r="I20" s="409"/>
      <c r="J20" s="410"/>
      <c r="K20" s="411"/>
    </row>
    <row r="21" spans="1:11" s="26" customFormat="1" ht="70.150000000000006" customHeight="1">
      <c r="A21" s="34">
        <f>A18+1</f>
        <v>4</v>
      </c>
      <c r="B21" s="22"/>
      <c r="C21" s="103" t="s">
        <v>456</v>
      </c>
      <c r="D21" s="824" t="s">
        <v>457</v>
      </c>
      <c r="E21" s="41"/>
      <c r="F21" s="2"/>
      <c r="G21" s="303"/>
      <c r="H21" s="62"/>
      <c r="I21" s="409"/>
      <c r="J21" s="410"/>
      <c r="K21" s="411"/>
    </row>
    <row r="22" spans="1:11" s="26" customFormat="1" ht="15.95" customHeight="1">
      <c r="A22" s="34"/>
      <c r="B22" s="22"/>
      <c r="C22" s="103"/>
      <c r="D22" s="43"/>
      <c r="E22" s="6" t="s">
        <v>2</v>
      </c>
      <c r="F22" s="765">
        <v>2</v>
      </c>
      <c r="G22" s="303"/>
      <c r="H22" s="62">
        <f>G22*F22</f>
        <v>0</v>
      </c>
      <c r="I22" s="402"/>
      <c r="J22" s="410"/>
      <c r="K22" s="232">
        <f>H22</f>
        <v>0</v>
      </c>
    </row>
    <row r="23" spans="1:11" s="26" customFormat="1" ht="12.95" customHeight="1">
      <c r="A23" s="34"/>
      <c r="B23" s="22"/>
      <c r="C23" s="103"/>
      <c r="D23" s="43"/>
      <c r="E23" s="6"/>
      <c r="F23" s="2"/>
      <c r="G23" s="303"/>
      <c r="H23" s="62"/>
      <c r="I23" s="409"/>
      <c r="J23" s="410"/>
      <c r="K23" s="411"/>
    </row>
    <row r="24" spans="1:11" s="26" customFormat="1" ht="70.150000000000006" customHeight="1">
      <c r="A24" s="34">
        <f>A21+1</f>
        <v>5</v>
      </c>
      <c r="B24" s="22"/>
      <c r="C24" s="103" t="s">
        <v>467</v>
      </c>
      <c r="D24" s="824" t="s">
        <v>459</v>
      </c>
      <c r="E24" s="41"/>
      <c r="F24" s="2"/>
      <c r="G24" s="303"/>
      <c r="H24" s="62"/>
      <c r="I24" s="409"/>
      <c r="J24" s="410"/>
      <c r="K24" s="411"/>
    </row>
    <row r="25" spans="1:11" s="26" customFormat="1" ht="15.95" customHeight="1">
      <c r="A25" s="34"/>
      <c r="B25" s="22"/>
      <c r="C25" s="103"/>
      <c r="D25" s="43"/>
      <c r="E25" s="6" t="s">
        <v>2</v>
      </c>
      <c r="F25" s="765">
        <v>1</v>
      </c>
      <c r="G25" s="303"/>
      <c r="H25" s="62">
        <f>G25*F25</f>
        <v>0</v>
      </c>
      <c r="I25" s="402"/>
      <c r="J25" s="410"/>
      <c r="K25" s="232">
        <f>H25</f>
        <v>0</v>
      </c>
    </row>
    <row r="26" spans="1:11" s="26" customFormat="1" ht="12.95" customHeight="1">
      <c r="A26" s="34"/>
      <c r="B26" s="22"/>
      <c r="C26" s="103"/>
      <c r="D26" s="43"/>
      <c r="E26" s="6"/>
      <c r="F26" s="2"/>
      <c r="G26" s="303"/>
      <c r="H26" s="62"/>
      <c r="I26" s="409"/>
      <c r="J26" s="410"/>
      <c r="K26" s="411"/>
    </row>
    <row r="27" spans="1:11" s="26" customFormat="1" ht="70.150000000000006" customHeight="1">
      <c r="A27" s="34">
        <f>A24+1</f>
        <v>6</v>
      </c>
      <c r="B27" s="22"/>
      <c r="C27" s="103" t="s">
        <v>468</v>
      </c>
      <c r="D27" s="824" t="s">
        <v>460</v>
      </c>
      <c r="E27" s="41"/>
      <c r="F27" s="2"/>
      <c r="G27" s="303"/>
      <c r="H27" s="62"/>
      <c r="I27" s="409"/>
      <c r="J27" s="410"/>
      <c r="K27" s="411"/>
    </row>
    <row r="28" spans="1:11" s="26" customFormat="1" ht="15.95" customHeight="1">
      <c r="A28" s="34"/>
      <c r="B28" s="22"/>
      <c r="C28" s="103"/>
      <c r="D28" s="43"/>
      <c r="E28" s="6" t="s">
        <v>2</v>
      </c>
      <c r="F28" s="765">
        <v>1</v>
      </c>
      <c r="G28" s="303"/>
      <c r="H28" s="62">
        <f>G28*F28</f>
        <v>0</v>
      </c>
      <c r="I28" s="402"/>
      <c r="J28" s="410"/>
      <c r="K28" s="232">
        <f>H28</f>
        <v>0</v>
      </c>
    </row>
    <row r="29" spans="1:11" s="26" customFormat="1" ht="12.95" customHeight="1">
      <c r="A29" s="34"/>
      <c r="B29" s="22"/>
      <c r="C29" s="103"/>
      <c r="D29" s="43"/>
      <c r="E29" s="6"/>
      <c r="F29" s="2"/>
      <c r="G29" s="303"/>
      <c r="H29" s="62"/>
      <c r="I29" s="409"/>
      <c r="J29" s="410"/>
      <c r="K29" s="411"/>
    </row>
    <row r="30" spans="1:11" s="26" customFormat="1" ht="70.150000000000006" customHeight="1">
      <c r="A30" s="34">
        <f>A27+1</f>
        <v>7</v>
      </c>
      <c r="B30" s="22"/>
      <c r="C30" s="103" t="s">
        <v>469</v>
      </c>
      <c r="D30" s="824" t="s">
        <v>461</v>
      </c>
      <c r="E30" s="41"/>
      <c r="F30" s="2"/>
      <c r="G30" s="303"/>
      <c r="H30" s="62"/>
      <c r="I30" s="409"/>
      <c r="J30" s="410"/>
      <c r="K30" s="411"/>
    </row>
    <row r="31" spans="1:11" s="26" customFormat="1" ht="15.95" customHeight="1">
      <c r="A31" s="34"/>
      <c r="B31" s="22"/>
      <c r="C31" s="41"/>
      <c r="D31" s="43"/>
      <c r="E31" s="6" t="s">
        <v>2</v>
      </c>
      <c r="F31" s="765">
        <v>1</v>
      </c>
      <c r="G31" s="303"/>
      <c r="H31" s="62">
        <f>G31*F31</f>
        <v>0</v>
      </c>
      <c r="I31" s="402"/>
      <c r="J31" s="410"/>
      <c r="K31" s="232">
        <f>H31</f>
        <v>0</v>
      </c>
    </row>
    <row r="32" spans="1:11" s="26" customFormat="1" ht="12.95" customHeight="1">
      <c r="A32" s="34"/>
      <c r="B32" s="22"/>
      <c r="C32" s="41"/>
      <c r="D32" s="43"/>
      <c r="E32" s="6"/>
      <c r="F32" s="2"/>
      <c r="G32" s="303"/>
      <c r="H32" s="62"/>
      <c r="I32" s="409"/>
      <c r="J32" s="410"/>
      <c r="K32" s="411"/>
    </row>
    <row r="33" spans="1:11" s="26" customFormat="1" ht="70.150000000000006" customHeight="1">
      <c r="A33" s="34">
        <f>A30+1</f>
        <v>8</v>
      </c>
      <c r="B33" s="22"/>
      <c r="C33" s="41" t="s">
        <v>470</v>
      </c>
      <c r="D33" s="824" t="s">
        <v>462</v>
      </c>
      <c r="E33" s="41"/>
      <c r="F33" s="2"/>
      <c r="G33" s="303"/>
      <c r="H33" s="62"/>
      <c r="I33" s="409"/>
      <c r="J33" s="410"/>
      <c r="K33" s="411"/>
    </row>
    <row r="34" spans="1:11" s="26" customFormat="1" ht="15.95" customHeight="1">
      <c r="A34" s="34"/>
      <c r="B34" s="22"/>
      <c r="C34" s="41"/>
      <c r="D34" s="43"/>
      <c r="E34" s="6" t="s">
        <v>2</v>
      </c>
      <c r="F34" s="765">
        <v>1</v>
      </c>
      <c r="G34" s="303"/>
      <c r="H34" s="62">
        <f>G34*F34</f>
        <v>0</v>
      </c>
      <c r="I34" s="402"/>
      <c r="J34" s="410"/>
      <c r="K34" s="232">
        <f>H34</f>
        <v>0</v>
      </c>
    </row>
    <row r="35" spans="1:11" s="26" customFormat="1" ht="12.95" customHeight="1">
      <c r="A35" s="34"/>
      <c r="B35" s="22"/>
      <c r="C35" s="41"/>
      <c r="D35" s="43"/>
      <c r="E35" s="6"/>
      <c r="F35" s="2"/>
      <c r="G35" s="303"/>
      <c r="H35" s="62"/>
      <c r="I35" s="409"/>
      <c r="J35" s="410"/>
      <c r="K35" s="411"/>
    </row>
    <row r="36" spans="1:11" s="26" customFormat="1" ht="30" customHeight="1">
      <c r="A36" s="34">
        <f>A33+1</f>
        <v>9</v>
      </c>
      <c r="B36" s="22"/>
      <c r="C36" s="41" t="s">
        <v>536</v>
      </c>
      <c r="D36" s="824" t="s">
        <v>463</v>
      </c>
      <c r="E36" s="41"/>
      <c r="F36" s="2"/>
      <c r="G36" s="303"/>
      <c r="H36" s="62"/>
      <c r="I36" s="409"/>
      <c r="J36" s="410"/>
      <c r="K36" s="411"/>
    </row>
    <row r="37" spans="1:11" s="26" customFormat="1" ht="15.95" customHeight="1">
      <c r="A37" s="34"/>
      <c r="B37" s="22"/>
      <c r="C37" s="41"/>
      <c r="D37" s="43"/>
      <c r="E37" s="6" t="s">
        <v>2</v>
      </c>
      <c r="F37" s="765">
        <v>1</v>
      </c>
      <c r="G37" s="303"/>
      <c r="H37" s="62">
        <f>G37*F37</f>
        <v>0</v>
      </c>
      <c r="I37" s="402"/>
      <c r="J37" s="410"/>
      <c r="K37" s="232">
        <f>H37</f>
        <v>0</v>
      </c>
    </row>
    <row r="38" spans="1:11" s="26" customFormat="1" ht="12.95" customHeight="1">
      <c r="A38" s="34"/>
      <c r="B38" s="22"/>
      <c r="C38" s="41"/>
      <c r="D38" s="43"/>
      <c r="E38" s="6"/>
      <c r="F38" s="2"/>
      <c r="G38" s="303"/>
      <c r="H38" s="62"/>
      <c r="I38" s="409"/>
      <c r="J38" s="410"/>
      <c r="K38" s="411"/>
    </row>
    <row r="39" spans="1:11" s="26" customFormat="1" ht="30" customHeight="1">
      <c r="A39" s="34">
        <f>A36+1</f>
        <v>10</v>
      </c>
      <c r="B39" s="22"/>
      <c r="C39" s="41" t="s">
        <v>537</v>
      </c>
      <c r="D39" s="824" t="s">
        <v>464</v>
      </c>
      <c r="E39" s="41"/>
      <c r="F39" s="2"/>
      <c r="G39" s="303"/>
      <c r="H39" s="62"/>
      <c r="I39" s="409"/>
      <c r="J39" s="410"/>
      <c r="K39" s="411"/>
    </row>
    <row r="40" spans="1:11" s="26" customFormat="1" ht="15.95" customHeight="1">
      <c r="A40" s="34"/>
      <c r="B40" s="22"/>
      <c r="C40" s="41"/>
      <c r="D40" s="43"/>
      <c r="E40" s="6" t="s">
        <v>2</v>
      </c>
      <c r="F40" s="765">
        <v>4</v>
      </c>
      <c r="G40" s="303"/>
      <c r="H40" s="62">
        <f>G40*F40</f>
        <v>0</v>
      </c>
      <c r="I40" s="402"/>
      <c r="J40" s="410"/>
      <c r="K40" s="232">
        <f>H40</f>
        <v>0</v>
      </c>
    </row>
    <row r="41" spans="1:11" s="26" customFormat="1" ht="12.95" customHeight="1">
      <c r="A41" s="34"/>
      <c r="B41" s="22"/>
      <c r="C41" s="41"/>
      <c r="D41" s="43"/>
      <c r="E41" s="6"/>
      <c r="F41" s="2"/>
      <c r="G41" s="303"/>
      <c r="H41" s="62"/>
      <c r="I41" s="409"/>
      <c r="J41" s="410"/>
      <c r="K41" s="411"/>
    </row>
    <row r="42" spans="1:11" s="26" customFormat="1" ht="30" customHeight="1">
      <c r="A42" s="34">
        <f>A39+1</f>
        <v>11</v>
      </c>
      <c r="B42" s="22"/>
      <c r="C42" s="41" t="s">
        <v>538</v>
      </c>
      <c r="D42" s="824" t="s">
        <v>465</v>
      </c>
      <c r="E42" s="41"/>
      <c r="F42" s="2"/>
      <c r="G42" s="303"/>
      <c r="H42" s="62"/>
      <c r="I42" s="409"/>
      <c r="J42" s="410"/>
      <c r="K42" s="411"/>
    </row>
    <row r="43" spans="1:11" s="26" customFormat="1" ht="15.95" customHeight="1">
      <c r="A43" s="34"/>
      <c r="B43" s="22"/>
      <c r="C43" s="103"/>
      <c r="D43" s="43"/>
      <c r="E43" s="6" t="s">
        <v>2</v>
      </c>
      <c r="F43" s="765">
        <v>3</v>
      </c>
      <c r="G43" s="303"/>
      <c r="H43" s="62">
        <f>G43*F43</f>
        <v>0</v>
      </c>
      <c r="I43" s="402"/>
      <c r="J43" s="410"/>
      <c r="K43" s="232">
        <f>H43</f>
        <v>0</v>
      </c>
    </row>
    <row r="44" spans="1:11" s="26" customFormat="1" ht="12.95" customHeight="1">
      <c r="A44" s="34"/>
      <c r="B44" s="22"/>
      <c r="C44" s="103"/>
      <c r="D44" s="43"/>
      <c r="E44" s="6"/>
      <c r="F44" s="2"/>
      <c r="G44" s="303"/>
      <c r="H44" s="62"/>
      <c r="I44" s="409"/>
      <c r="J44" s="410"/>
      <c r="K44" s="411"/>
    </row>
    <row r="45" spans="1:11" s="26" customFormat="1" ht="30" customHeight="1">
      <c r="A45" s="34">
        <f>A42+1</f>
        <v>12</v>
      </c>
      <c r="B45" s="22"/>
      <c r="C45" s="103" t="s">
        <v>475</v>
      </c>
      <c r="D45" s="824" t="s">
        <v>466</v>
      </c>
      <c r="E45" s="41"/>
      <c r="F45" s="2"/>
      <c r="G45" s="303"/>
      <c r="H45" s="62"/>
      <c r="I45" s="409"/>
      <c r="J45" s="410"/>
      <c r="K45" s="411"/>
    </row>
    <row r="46" spans="1:11" s="26" customFormat="1" ht="15.95" customHeight="1">
      <c r="A46" s="34"/>
      <c r="B46" s="22"/>
      <c r="C46" s="103"/>
      <c r="D46" s="43"/>
      <c r="E46" s="6" t="s">
        <v>2</v>
      </c>
      <c r="F46" s="765">
        <v>7</v>
      </c>
      <c r="G46" s="303"/>
      <c r="H46" s="62">
        <f>G46*F46</f>
        <v>0</v>
      </c>
      <c r="I46" s="402"/>
      <c r="J46" s="410"/>
      <c r="K46" s="232">
        <f>H46</f>
        <v>0</v>
      </c>
    </row>
    <row r="47" spans="1:11" s="26" customFormat="1" ht="12.95" customHeight="1">
      <c r="A47" s="34"/>
      <c r="B47" s="22"/>
      <c r="C47" s="103"/>
      <c r="D47" s="43"/>
      <c r="E47" s="6"/>
      <c r="F47" s="2"/>
      <c r="G47" s="303"/>
      <c r="H47" s="62"/>
      <c r="I47" s="409"/>
      <c r="J47" s="410"/>
      <c r="K47" s="411"/>
    </row>
    <row r="48" spans="1:11" s="26" customFormat="1" ht="45" customHeight="1">
      <c r="A48" s="34">
        <f>A45+1</f>
        <v>13</v>
      </c>
      <c r="B48" s="22"/>
      <c r="C48" s="103" t="s">
        <v>476</v>
      </c>
      <c r="D48" s="824" t="s">
        <v>471</v>
      </c>
      <c r="E48" s="41"/>
      <c r="F48" s="2"/>
      <c r="G48" s="303"/>
      <c r="H48" s="62"/>
      <c r="I48" s="409"/>
      <c r="J48" s="410"/>
      <c r="K48" s="411"/>
    </row>
    <row r="49" spans="1:11" s="26" customFormat="1" ht="15.95" customHeight="1">
      <c r="A49" s="34"/>
      <c r="B49" s="22"/>
      <c r="C49" s="103"/>
      <c r="D49" s="43"/>
      <c r="E49" s="6" t="s">
        <v>2</v>
      </c>
      <c r="F49" s="765">
        <v>2</v>
      </c>
      <c r="G49" s="303"/>
      <c r="H49" s="62">
        <f>G49*F49</f>
        <v>0</v>
      </c>
      <c r="I49" s="402"/>
      <c r="J49" s="410"/>
      <c r="K49" s="232">
        <f>H49</f>
        <v>0</v>
      </c>
    </row>
    <row r="50" spans="1:11" s="26" customFormat="1" ht="12.95" customHeight="1">
      <c r="A50" s="34"/>
      <c r="B50" s="22"/>
      <c r="C50" s="103"/>
      <c r="D50" s="43"/>
      <c r="E50" s="6"/>
      <c r="F50" s="2"/>
      <c r="G50" s="303"/>
      <c r="H50" s="62"/>
      <c r="I50" s="409"/>
      <c r="J50" s="410"/>
      <c r="K50" s="411"/>
    </row>
    <row r="51" spans="1:11" s="26" customFormat="1" ht="60" customHeight="1">
      <c r="A51" s="34">
        <f>A48+1</f>
        <v>14</v>
      </c>
      <c r="B51" s="22"/>
      <c r="C51" s="103" t="s">
        <v>477</v>
      </c>
      <c r="D51" s="824" t="s">
        <v>472</v>
      </c>
      <c r="E51" s="41"/>
      <c r="F51" s="2"/>
      <c r="G51" s="303"/>
      <c r="H51" s="62"/>
      <c r="I51" s="409"/>
      <c r="J51" s="410"/>
      <c r="K51" s="411"/>
    </row>
    <row r="52" spans="1:11" s="26" customFormat="1" ht="15.95" customHeight="1">
      <c r="A52" s="34"/>
      <c r="B52" s="22"/>
      <c r="C52" s="103"/>
      <c r="D52" s="43"/>
      <c r="E52" s="6" t="s">
        <v>2</v>
      </c>
      <c r="F52" s="765">
        <v>2</v>
      </c>
      <c r="G52" s="303"/>
      <c r="H52" s="62">
        <f>G52*F52</f>
        <v>0</v>
      </c>
      <c r="I52" s="402"/>
      <c r="J52" s="410"/>
      <c r="K52" s="232">
        <f>H52</f>
        <v>0</v>
      </c>
    </row>
    <row r="53" spans="1:11" s="19" customFormat="1" ht="15" customHeight="1">
      <c r="A53" s="822"/>
      <c r="B53" s="823"/>
      <c r="C53" s="68"/>
      <c r="D53" s="50"/>
      <c r="E53" s="78"/>
      <c r="F53" s="73"/>
      <c r="G53" s="1207"/>
      <c r="H53" s="64"/>
      <c r="I53" s="804"/>
      <c r="J53" s="805"/>
      <c r="K53" s="806"/>
    </row>
    <row r="54" spans="1:11" ht="45" customHeight="1">
      <c r="A54" s="34">
        <f>A51+1</f>
        <v>15</v>
      </c>
      <c r="C54" s="158" t="s">
        <v>474</v>
      </c>
      <c r="D54" s="824" t="s">
        <v>473</v>
      </c>
      <c r="E54" s="187"/>
      <c r="F54" s="2"/>
      <c r="G54" s="303"/>
      <c r="I54" s="409"/>
      <c r="J54" s="410"/>
      <c r="K54" s="411"/>
    </row>
    <row r="55" spans="1:11" s="26" customFormat="1" ht="15" customHeight="1">
      <c r="A55" s="34"/>
      <c r="B55" s="22"/>
      <c r="C55" s="41"/>
      <c r="D55" s="43"/>
      <c r="E55" s="6" t="s">
        <v>2</v>
      </c>
      <c r="F55" s="733">
        <v>10</v>
      </c>
      <c r="G55" s="303"/>
      <c r="H55" s="62">
        <f>G55*F55</f>
        <v>0</v>
      </c>
      <c r="I55" s="807"/>
      <c r="J55" s="219"/>
      <c r="K55" s="232">
        <f>H55</f>
        <v>0</v>
      </c>
    </row>
    <row r="56" spans="1:11" s="19" customFormat="1" ht="15" customHeight="1">
      <c r="A56" s="822"/>
      <c r="B56" s="823"/>
      <c r="C56" s="68"/>
      <c r="D56" s="50"/>
      <c r="E56" s="78"/>
      <c r="F56" s="73"/>
      <c r="G56" s="1207"/>
      <c r="H56" s="64"/>
      <c r="I56" s="804"/>
      <c r="J56" s="805"/>
      <c r="K56" s="806"/>
    </row>
    <row r="57" spans="1:11" ht="30" customHeight="1">
      <c r="A57" s="34">
        <f>A54+1</f>
        <v>16</v>
      </c>
      <c r="C57" s="158" t="s">
        <v>478</v>
      </c>
      <c r="D57" s="824" t="s">
        <v>479</v>
      </c>
      <c r="E57" s="187"/>
      <c r="F57" s="2"/>
      <c r="G57" s="303"/>
      <c r="I57" s="409"/>
      <c r="J57" s="410"/>
      <c r="K57" s="411"/>
    </row>
    <row r="58" spans="1:11" s="26" customFormat="1" ht="15" customHeight="1">
      <c r="A58" s="34"/>
      <c r="B58" s="22"/>
      <c r="C58" s="41"/>
      <c r="D58" s="43"/>
      <c r="E58" s="6" t="s">
        <v>2</v>
      </c>
      <c r="F58" s="733">
        <v>10</v>
      </c>
      <c r="G58" s="303"/>
      <c r="H58" s="62">
        <f>G58*F58</f>
        <v>0</v>
      </c>
      <c r="I58" s="807"/>
      <c r="J58" s="219"/>
      <c r="K58" s="232">
        <f>H58</f>
        <v>0</v>
      </c>
    </row>
    <row r="59" spans="1:11" s="19" customFormat="1" ht="15" customHeight="1">
      <c r="A59" s="822"/>
      <c r="B59" s="823"/>
      <c r="C59" s="68"/>
      <c r="D59" s="50"/>
      <c r="E59" s="78"/>
      <c r="F59" s="73"/>
      <c r="G59" s="1207"/>
      <c r="H59" s="64"/>
      <c r="I59" s="804"/>
      <c r="J59" s="805"/>
      <c r="K59" s="806"/>
    </row>
    <row r="60" spans="1:11" ht="30" customHeight="1">
      <c r="A60" s="34">
        <f>A57+1</f>
        <v>17</v>
      </c>
      <c r="C60" s="158" t="s">
        <v>484</v>
      </c>
      <c r="D60" s="824" t="s">
        <v>480</v>
      </c>
      <c r="E60" s="187"/>
      <c r="F60" s="2"/>
      <c r="G60" s="303"/>
      <c r="I60" s="409"/>
      <c r="J60" s="410"/>
      <c r="K60" s="411"/>
    </row>
    <row r="61" spans="1:11" s="26" customFormat="1" ht="15" customHeight="1">
      <c r="A61" s="34"/>
      <c r="B61" s="22"/>
      <c r="C61" s="41"/>
      <c r="D61" s="43"/>
      <c r="E61" s="6" t="s">
        <v>2</v>
      </c>
      <c r="F61" s="733">
        <v>9</v>
      </c>
      <c r="G61" s="303"/>
      <c r="H61" s="62">
        <f>G61*F61</f>
        <v>0</v>
      </c>
      <c r="I61" s="807"/>
      <c r="J61" s="219"/>
      <c r="K61" s="232">
        <f>H61</f>
        <v>0</v>
      </c>
    </row>
    <row r="62" spans="1:11" s="19" customFormat="1" ht="15" customHeight="1">
      <c r="A62" s="822"/>
      <c r="B62" s="823"/>
      <c r="C62" s="68"/>
      <c r="D62" s="50"/>
      <c r="E62" s="78"/>
      <c r="F62" s="73"/>
      <c r="G62" s="1207"/>
      <c r="H62" s="64"/>
      <c r="I62" s="804"/>
      <c r="J62" s="805"/>
      <c r="K62" s="806"/>
    </row>
    <row r="63" spans="1:11" ht="30" customHeight="1">
      <c r="A63" s="34">
        <f>A60+1</f>
        <v>18</v>
      </c>
      <c r="C63" s="158" t="s">
        <v>485</v>
      </c>
      <c r="D63" s="824" t="s">
        <v>481</v>
      </c>
      <c r="E63" s="187"/>
      <c r="F63" s="2"/>
      <c r="G63" s="303"/>
      <c r="I63" s="409"/>
      <c r="J63" s="410"/>
      <c r="K63" s="411"/>
    </row>
    <row r="64" spans="1:11" s="26" customFormat="1" ht="15" customHeight="1">
      <c r="A64" s="34"/>
      <c r="B64" s="22"/>
      <c r="C64" s="41"/>
      <c r="D64" s="43"/>
      <c r="E64" s="6" t="s">
        <v>2</v>
      </c>
      <c r="F64" s="733">
        <v>2</v>
      </c>
      <c r="G64" s="303"/>
      <c r="H64" s="62">
        <f>G64*F64</f>
        <v>0</v>
      </c>
      <c r="I64" s="807"/>
      <c r="J64" s="219"/>
      <c r="K64" s="232">
        <f>H64</f>
        <v>0</v>
      </c>
    </row>
    <row r="65" spans="1:11" s="19" customFormat="1" ht="15" customHeight="1">
      <c r="A65" s="822"/>
      <c r="B65" s="823"/>
      <c r="C65" s="68"/>
      <c r="D65" s="50"/>
      <c r="E65" s="78"/>
      <c r="F65" s="73"/>
      <c r="G65" s="1207"/>
      <c r="H65" s="64"/>
      <c r="I65" s="804"/>
      <c r="J65" s="805"/>
      <c r="K65" s="806"/>
    </row>
    <row r="66" spans="1:11" ht="30" customHeight="1">
      <c r="A66" s="34">
        <f>A63+1</f>
        <v>19</v>
      </c>
      <c r="C66" s="158" t="s">
        <v>486</v>
      </c>
      <c r="D66" s="824" t="s">
        <v>482</v>
      </c>
      <c r="E66" s="187"/>
      <c r="F66" s="2"/>
      <c r="G66" s="303"/>
      <c r="I66" s="409"/>
      <c r="J66" s="410"/>
      <c r="K66" s="411"/>
    </row>
    <row r="67" spans="1:11" s="26" customFormat="1" ht="15" customHeight="1">
      <c r="A67" s="34"/>
      <c r="B67" s="22"/>
      <c r="C67" s="41"/>
      <c r="D67" s="43"/>
      <c r="E67" s="6" t="s">
        <v>2</v>
      </c>
      <c r="F67" s="733">
        <v>9</v>
      </c>
      <c r="G67" s="303"/>
      <c r="H67" s="62">
        <f>G67*F67</f>
        <v>0</v>
      </c>
      <c r="I67" s="807"/>
      <c r="J67" s="219"/>
      <c r="K67" s="232">
        <f>H67</f>
        <v>0</v>
      </c>
    </row>
    <row r="68" spans="1:11" s="19" customFormat="1" ht="15" customHeight="1">
      <c r="A68" s="822"/>
      <c r="B68" s="823"/>
      <c r="C68" s="68"/>
      <c r="D68" s="50"/>
      <c r="E68" s="78"/>
      <c r="F68" s="73"/>
      <c r="G68" s="1207"/>
      <c r="H68" s="64"/>
      <c r="I68" s="804"/>
      <c r="J68" s="805"/>
      <c r="K68" s="806"/>
    </row>
    <row r="69" spans="1:11" ht="30" customHeight="1">
      <c r="A69" s="34">
        <f>A66+1</f>
        <v>20</v>
      </c>
      <c r="C69" s="158" t="s">
        <v>487</v>
      </c>
      <c r="D69" s="824" t="s">
        <v>483</v>
      </c>
      <c r="E69" s="187"/>
      <c r="F69" s="2"/>
      <c r="G69" s="303"/>
      <c r="I69" s="409"/>
      <c r="J69" s="410"/>
      <c r="K69" s="411"/>
    </row>
    <row r="70" spans="1:11" s="26" customFormat="1" ht="15" customHeight="1">
      <c r="A70" s="34"/>
      <c r="B70" s="22"/>
      <c r="C70" s="41"/>
      <c r="D70" s="43"/>
      <c r="E70" s="6" t="s">
        <v>2</v>
      </c>
      <c r="F70" s="808">
        <v>9</v>
      </c>
      <c r="G70" s="303"/>
      <c r="H70" s="62">
        <f>G70*F70</f>
        <v>0</v>
      </c>
      <c r="I70" s="807"/>
      <c r="J70" s="219"/>
      <c r="K70" s="232">
        <f>H70</f>
        <v>0</v>
      </c>
    </row>
    <row r="71" spans="1:11" s="19" customFormat="1" ht="15" customHeight="1">
      <c r="A71" s="822"/>
      <c r="B71" s="823"/>
      <c r="C71" s="68"/>
      <c r="D71" s="50"/>
      <c r="E71" s="78"/>
      <c r="F71" s="73"/>
      <c r="G71" s="1207"/>
      <c r="H71" s="64"/>
      <c r="I71" s="804"/>
      <c r="J71" s="805"/>
      <c r="K71" s="806"/>
    </row>
    <row r="72" spans="1:11" ht="45" customHeight="1">
      <c r="A72" s="34">
        <f>A69+1</f>
        <v>21</v>
      </c>
      <c r="C72" s="158" t="s">
        <v>488</v>
      </c>
      <c r="D72" s="824" t="s">
        <v>500</v>
      </c>
      <c r="E72" s="187"/>
      <c r="F72" s="2"/>
      <c r="G72" s="303"/>
      <c r="I72" s="409"/>
      <c r="J72" s="410"/>
      <c r="K72" s="411"/>
    </row>
    <row r="73" spans="1:11" s="26" customFormat="1" ht="15" customHeight="1">
      <c r="A73" s="34"/>
      <c r="B73" s="22"/>
      <c r="C73" s="41"/>
      <c r="D73" s="43"/>
      <c r="E73" s="6" t="s">
        <v>2</v>
      </c>
      <c r="F73" s="733">
        <v>7</v>
      </c>
      <c r="G73" s="303"/>
      <c r="H73" s="62">
        <f>G73*F73</f>
        <v>0</v>
      </c>
      <c r="I73" s="807"/>
      <c r="J73" s="219"/>
      <c r="K73" s="232">
        <f>H73</f>
        <v>0</v>
      </c>
    </row>
    <row r="74" spans="1:11" s="19" customFormat="1" ht="15" customHeight="1">
      <c r="A74" s="822"/>
      <c r="B74" s="823"/>
      <c r="C74" s="68"/>
      <c r="D74" s="50"/>
      <c r="E74" s="78"/>
      <c r="F74" s="73"/>
      <c r="G74" s="1207"/>
      <c r="H74" s="64"/>
      <c r="I74" s="804"/>
      <c r="J74" s="805"/>
      <c r="K74" s="806"/>
    </row>
    <row r="75" spans="1:11" ht="30" customHeight="1">
      <c r="A75" s="34">
        <f>A72+1</f>
        <v>22</v>
      </c>
      <c r="C75" s="158" t="s">
        <v>489</v>
      </c>
      <c r="D75" s="824" t="s">
        <v>501</v>
      </c>
      <c r="E75" s="187"/>
      <c r="F75" s="2"/>
      <c r="G75" s="303"/>
      <c r="I75" s="409"/>
      <c r="J75" s="410"/>
      <c r="K75" s="411"/>
    </row>
    <row r="76" spans="1:11" s="26" customFormat="1" ht="15" customHeight="1">
      <c r="A76" s="34"/>
      <c r="B76" s="22"/>
      <c r="C76" s="41"/>
      <c r="D76" s="43"/>
      <c r="E76" s="6" t="s">
        <v>2</v>
      </c>
      <c r="F76" s="733">
        <v>7</v>
      </c>
      <c r="G76" s="303"/>
      <c r="H76" s="62">
        <f>G76*F76</f>
        <v>0</v>
      </c>
      <c r="I76" s="807"/>
      <c r="J76" s="219"/>
      <c r="K76" s="232">
        <f>H76</f>
        <v>0</v>
      </c>
    </row>
    <row r="77" spans="1:11" s="19" customFormat="1" ht="15" customHeight="1">
      <c r="A77" s="822"/>
      <c r="B77" s="823"/>
      <c r="C77" s="68"/>
      <c r="D77" s="50"/>
      <c r="E77" s="78"/>
      <c r="F77" s="73"/>
      <c r="G77" s="1207"/>
      <c r="H77" s="64"/>
      <c r="I77" s="804"/>
      <c r="J77" s="805"/>
      <c r="K77" s="806"/>
    </row>
    <row r="78" spans="1:11" ht="30" customHeight="1">
      <c r="A78" s="34">
        <f>A75+1</f>
        <v>23</v>
      </c>
      <c r="C78" s="158" t="s">
        <v>490</v>
      </c>
      <c r="D78" s="824" t="s">
        <v>502</v>
      </c>
      <c r="E78" s="187"/>
      <c r="F78" s="2"/>
      <c r="G78" s="303"/>
      <c r="I78" s="409"/>
      <c r="J78" s="410"/>
      <c r="K78" s="411"/>
    </row>
    <row r="79" spans="1:11" s="26" customFormat="1" ht="15" customHeight="1">
      <c r="A79" s="34"/>
      <c r="B79" s="22"/>
      <c r="C79" s="41"/>
      <c r="D79" s="43"/>
      <c r="E79" s="6" t="s">
        <v>2</v>
      </c>
      <c r="F79" s="733">
        <v>7</v>
      </c>
      <c r="G79" s="303"/>
      <c r="H79" s="62">
        <f>G79*F79</f>
        <v>0</v>
      </c>
      <c r="I79" s="807"/>
      <c r="J79" s="219"/>
      <c r="K79" s="232">
        <f>H79</f>
        <v>0</v>
      </c>
    </row>
    <row r="80" spans="1:11" s="19" customFormat="1" ht="15" customHeight="1">
      <c r="A80" s="822"/>
      <c r="B80" s="823"/>
      <c r="C80" s="68"/>
      <c r="D80" s="50"/>
      <c r="E80" s="78"/>
      <c r="F80" s="73"/>
      <c r="G80" s="1207"/>
      <c r="H80" s="64"/>
      <c r="I80" s="804"/>
      <c r="J80" s="805"/>
      <c r="K80" s="806"/>
    </row>
    <row r="81" spans="1:11" ht="30" customHeight="1">
      <c r="A81" s="34">
        <f>A78+1</f>
        <v>24</v>
      </c>
      <c r="C81" s="158" t="s">
        <v>491</v>
      </c>
      <c r="D81" s="824" t="s">
        <v>503</v>
      </c>
      <c r="E81" s="187"/>
      <c r="F81" s="2"/>
      <c r="G81" s="303"/>
      <c r="I81" s="409"/>
      <c r="J81" s="410"/>
      <c r="K81" s="411"/>
    </row>
    <row r="82" spans="1:11" s="26" customFormat="1" ht="15" customHeight="1">
      <c r="A82" s="34"/>
      <c r="B82" s="22"/>
      <c r="C82" s="41"/>
      <c r="D82" s="43"/>
      <c r="E82" s="6" t="s">
        <v>2</v>
      </c>
      <c r="F82" s="733">
        <v>3</v>
      </c>
      <c r="G82" s="303"/>
      <c r="H82" s="62">
        <f>G82*F82</f>
        <v>0</v>
      </c>
      <c r="I82" s="807"/>
      <c r="J82" s="219"/>
      <c r="K82" s="232">
        <f>H82</f>
        <v>0</v>
      </c>
    </row>
    <row r="83" spans="1:11" s="19" customFormat="1" ht="15" customHeight="1">
      <c r="A83" s="822"/>
      <c r="B83" s="823"/>
      <c r="C83" s="68"/>
      <c r="D83" s="50"/>
      <c r="E83" s="78"/>
      <c r="F83" s="73"/>
      <c r="G83" s="1207"/>
      <c r="H83" s="64"/>
      <c r="I83" s="804"/>
      <c r="J83" s="805"/>
      <c r="K83" s="806"/>
    </row>
    <row r="84" spans="1:11" ht="30" customHeight="1">
      <c r="A84" s="34">
        <f>A81+1</f>
        <v>25</v>
      </c>
      <c r="C84" s="158" t="s">
        <v>492</v>
      </c>
      <c r="D84" s="824" t="s">
        <v>504</v>
      </c>
      <c r="E84" s="187"/>
      <c r="F84" s="2"/>
      <c r="G84" s="303"/>
      <c r="I84" s="409"/>
      <c r="J84" s="410"/>
      <c r="K84" s="411"/>
    </row>
    <row r="85" spans="1:11" s="26" customFormat="1" ht="15" customHeight="1">
      <c r="A85" s="34"/>
      <c r="B85" s="22"/>
      <c r="C85" s="41"/>
      <c r="D85" s="43"/>
      <c r="E85" s="6" t="s">
        <v>2</v>
      </c>
      <c r="F85" s="733">
        <v>3</v>
      </c>
      <c r="G85" s="303"/>
      <c r="H85" s="62">
        <f>G85*F85</f>
        <v>0</v>
      </c>
      <c r="I85" s="807"/>
      <c r="J85" s="219"/>
      <c r="K85" s="232">
        <f>H85</f>
        <v>0</v>
      </c>
    </row>
    <row r="86" spans="1:11" s="19" customFormat="1" ht="15" customHeight="1">
      <c r="A86" s="822"/>
      <c r="B86" s="823"/>
      <c r="C86" s="68"/>
      <c r="D86" s="50"/>
      <c r="E86" s="78"/>
      <c r="F86" s="73"/>
      <c r="G86" s="1207"/>
      <c r="H86" s="64"/>
      <c r="I86" s="804"/>
      <c r="J86" s="805"/>
      <c r="K86" s="806"/>
    </row>
    <row r="87" spans="1:11" ht="30" customHeight="1">
      <c r="A87" s="34">
        <f>A84+1</f>
        <v>26</v>
      </c>
      <c r="C87" s="158" t="s">
        <v>493</v>
      </c>
      <c r="D87" s="824" t="s">
        <v>505</v>
      </c>
      <c r="E87" s="187"/>
      <c r="F87" s="2"/>
      <c r="G87" s="303"/>
      <c r="I87" s="409"/>
      <c r="J87" s="410"/>
      <c r="K87" s="411"/>
    </row>
    <row r="88" spans="1:11" s="26" customFormat="1" ht="15" customHeight="1">
      <c r="A88" s="34"/>
      <c r="B88" s="22"/>
      <c r="C88" s="41"/>
      <c r="D88" s="43"/>
      <c r="E88" s="6" t="s">
        <v>2</v>
      </c>
      <c r="F88" s="733">
        <v>1</v>
      </c>
      <c r="G88" s="303"/>
      <c r="H88" s="62">
        <f>G88*F88</f>
        <v>0</v>
      </c>
      <c r="I88" s="807"/>
      <c r="J88" s="219"/>
      <c r="K88" s="232">
        <f>H88</f>
        <v>0</v>
      </c>
    </row>
    <row r="89" spans="1:11" s="19" customFormat="1" ht="15" customHeight="1">
      <c r="A89" s="822"/>
      <c r="B89" s="823"/>
      <c r="C89" s="68"/>
      <c r="D89" s="50"/>
      <c r="E89" s="78"/>
      <c r="F89" s="73"/>
      <c r="G89" s="1207"/>
      <c r="H89" s="64"/>
      <c r="I89" s="804"/>
      <c r="J89" s="805"/>
      <c r="K89" s="806"/>
    </row>
    <row r="90" spans="1:11" ht="30" customHeight="1">
      <c r="A90" s="34">
        <f>A87+1</f>
        <v>27</v>
      </c>
      <c r="C90" s="158" t="s">
        <v>494</v>
      </c>
      <c r="D90" s="824" t="s">
        <v>506</v>
      </c>
      <c r="E90" s="187"/>
      <c r="F90" s="2"/>
      <c r="G90" s="303"/>
      <c r="I90" s="409"/>
      <c r="J90" s="410"/>
      <c r="K90" s="411"/>
    </row>
    <row r="91" spans="1:11" s="26" customFormat="1" ht="15" customHeight="1">
      <c r="A91" s="34"/>
      <c r="B91" s="22"/>
      <c r="C91" s="41"/>
      <c r="D91" s="43"/>
      <c r="E91" s="6" t="s">
        <v>2</v>
      </c>
      <c r="F91" s="733">
        <v>1</v>
      </c>
      <c r="G91" s="303"/>
      <c r="H91" s="62">
        <f>G91*F91</f>
        <v>0</v>
      </c>
      <c r="I91" s="807"/>
      <c r="J91" s="219"/>
      <c r="K91" s="232">
        <f>H91</f>
        <v>0</v>
      </c>
    </row>
    <row r="92" spans="1:11" s="19" customFormat="1" ht="15" customHeight="1">
      <c r="A92" s="822"/>
      <c r="B92" s="823"/>
      <c r="C92" s="68"/>
      <c r="D92" s="50"/>
      <c r="E92" s="78"/>
      <c r="F92" s="73"/>
      <c r="G92" s="1207"/>
      <c r="H92" s="64"/>
      <c r="I92" s="804"/>
      <c r="J92" s="805"/>
      <c r="K92" s="806"/>
    </row>
    <row r="93" spans="1:11" ht="30" customHeight="1">
      <c r="A93" s="34">
        <f>A90+1</f>
        <v>28</v>
      </c>
      <c r="C93" s="158" t="s">
        <v>495</v>
      </c>
      <c r="D93" s="824" t="s">
        <v>507</v>
      </c>
      <c r="E93" s="187"/>
      <c r="F93" s="2"/>
      <c r="G93" s="303"/>
      <c r="I93" s="409"/>
      <c r="J93" s="410"/>
      <c r="K93" s="411"/>
    </row>
    <row r="94" spans="1:11" s="26" customFormat="1" ht="15" customHeight="1">
      <c r="A94" s="34"/>
      <c r="B94" s="22"/>
      <c r="C94" s="41"/>
      <c r="D94" s="43"/>
      <c r="E94" s="6" t="s">
        <v>2</v>
      </c>
      <c r="F94" s="733">
        <v>1</v>
      </c>
      <c r="G94" s="303"/>
      <c r="H94" s="62">
        <f>G94*F94</f>
        <v>0</v>
      </c>
      <c r="I94" s="807"/>
      <c r="J94" s="219"/>
      <c r="K94" s="232">
        <f>H94</f>
        <v>0</v>
      </c>
    </row>
    <row r="95" spans="1:11" s="19" customFormat="1" ht="15" customHeight="1">
      <c r="A95" s="822"/>
      <c r="B95" s="823"/>
      <c r="C95" s="68"/>
      <c r="D95" s="50"/>
      <c r="E95" s="78"/>
      <c r="F95" s="73"/>
      <c r="G95" s="1207"/>
      <c r="H95" s="64"/>
      <c r="I95" s="804"/>
      <c r="J95" s="805"/>
      <c r="K95" s="806"/>
    </row>
    <row r="96" spans="1:11" ht="45" customHeight="1">
      <c r="A96" s="34">
        <f>A93+1</f>
        <v>29</v>
      </c>
      <c r="C96" s="158" t="s">
        <v>496</v>
      </c>
      <c r="D96" s="824" t="s">
        <v>508</v>
      </c>
      <c r="E96" s="187"/>
      <c r="F96" s="2"/>
      <c r="G96" s="303"/>
      <c r="I96" s="409"/>
      <c r="J96" s="410"/>
      <c r="K96" s="411"/>
    </row>
    <row r="97" spans="1:11" s="26" customFormat="1" ht="15" customHeight="1">
      <c r="A97" s="34"/>
      <c r="B97" s="22"/>
      <c r="C97" s="41"/>
      <c r="D97" s="43"/>
      <c r="E97" s="6" t="s">
        <v>2</v>
      </c>
      <c r="F97" s="733">
        <v>6</v>
      </c>
      <c r="G97" s="303"/>
      <c r="H97" s="62">
        <f>G97*F97</f>
        <v>0</v>
      </c>
      <c r="I97" s="807"/>
      <c r="J97" s="219"/>
      <c r="K97" s="232">
        <f>H97</f>
        <v>0</v>
      </c>
    </row>
    <row r="98" spans="1:11" s="19" customFormat="1" ht="15" customHeight="1">
      <c r="A98" s="822"/>
      <c r="B98" s="823"/>
      <c r="C98" s="68"/>
      <c r="D98" s="50"/>
      <c r="E98" s="78"/>
      <c r="F98" s="73"/>
      <c r="G98" s="1207"/>
      <c r="H98" s="64"/>
      <c r="I98" s="804"/>
      <c r="J98" s="805"/>
      <c r="K98" s="806"/>
    </row>
    <row r="99" spans="1:11" ht="45" customHeight="1">
      <c r="A99" s="34">
        <f>A96+1</f>
        <v>30</v>
      </c>
      <c r="C99" s="158" t="s">
        <v>497</v>
      </c>
      <c r="D99" s="824" t="s">
        <v>509</v>
      </c>
      <c r="E99" s="187"/>
      <c r="F99" s="2"/>
      <c r="G99" s="303"/>
      <c r="I99" s="409"/>
      <c r="J99" s="410"/>
      <c r="K99" s="411"/>
    </row>
    <row r="100" spans="1:11" s="26" customFormat="1" ht="15" customHeight="1">
      <c r="A100" s="34"/>
      <c r="B100" s="22"/>
      <c r="C100" s="41"/>
      <c r="D100" s="43"/>
      <c r="E100" s="6" t="s">
        <v>2</v>
      </c>
      <c r="F100" s="733">
        <v>6</v>
      </c>
      <c r="G100" s="303"/>
      <c r="H100" s="62">
        <f>G100*F100</f>
        <v>0</v>
      </c>
      <c r="I100" s="807"/>
      <c r="J100" s="219"/>
      <c r="K100" s="232">
        <f>H100</f>
        <v>0</v>
      </c>
    </row>
    <row r="101" spans="1:11" s="19" customFormat="1" ht="15" customHeight="1">
      <c r="A101" s="822"/>
      <c r="B101" s="823"/>
      <c r="C101" s="68"/>
      <c r="D101" s="50"/>
      <c r="E101" s="78"/>
      <c r="F101" s="73"/>
      <c r="G101" s="1207"/>
      <c r="H101" s="64"/>
      <c r="I101" s="804"/>
      <c r="J101" s="805"/>
      <c r="K101" s="806"/>
    </row>
    <row r="102" spans="1:11" ht="45" customHeight="1">
      <c r="A102" s="34">
        <f>A99+1</f>
        <v>31</v>
      </c>
      <c r="C102" s="158" t="s">
        <v>498</v>
      </c>
      <c r="D102" s="824" t="s">
        <v>510</v>
      </c>
      <c r="E102" s="187"/>
      <c r="F102" s="2"/>
      <c r="G102" s="303"/>
      <c r="I102" s="409"/>
      <c r="J102" s="410"/>
      <c r="K102" s="411"/>
    </row>
    <row r="103" spans="1:11" s="26" customFormat="1" ht="15" customHeight="1">
      <c r="A103" s="34"/>
      <c r="B103" s="22"/>
      <c r="C103" s="41"/>
      <c r="D103" s="43"/>
      <c r="E103" s="6" t="s">
        <v>2</v>
      </c>
      <c r="F103" s="733">
        <v>1</v>
      </c>
      <c r="G103" s="303"/>
      <c r="H103" s="62">
        <f>G103*F103</f>
        <v>0</v>
      </c>
      <c r="I103" s="807"/>
      <c r="J103" s="219"/>
      <c r="K103" s="232">
        <f>H103</f>
        <v>0</v>
      </c>
    </row>
    <row r="104" spans="1:11" s="19" customFormat="1" ht="15" customHeight="1">
      <c r="A104" s="822"/>
      <c r="B104" s="823"/>
      <c r="C104" s="68"/>
      <c r="D104" s="50"/>
      <c r="E104" s="78"/>
      <c r="F104" s="73"/>
      <c r="G104" s="1207"/>
      <c r="H104" s="64"/>
      <c r="I104" s="804"/>
      <c r="J104" s="805"/>
      <c r="K104" s="806"/>
    </row>
    <row r="105" spans="1:11" ht="30" customHeight="1">
      <c r="A105" s="34">
        <f>A102+1</f>
        <v>32</v>
      </c>
      <c r="C105" s="158" t="s">
        <v>499</v>
      </c>
      <c r="D105" s="824" t="s">
        <v>511</v>
      </c>
      <c r="E105" s="187"/>
      <c r="F105" s="2"/>
      <c r="G105" s="303"/>
      <c r="I105" s="409"/>
      <c r="J105" s="410"/>
      <c r="K105" s="411"/>
    </row>
    <row r="106" spans="1:11" s="26" customFormat="1" ht="15" customHeight="1">
      <c r="A106" s="34"/>
      <c r="B106" s="22"/>
      <c r="C106" s="41"/>
      <c r="D106" s="43"/>
      <c r="E106" s="6" t="s">
        <v>101</v>
      </c>
      <c r="F106" s="2">
        <v>9</v>
      </c>
      <c r="G106" s="303"/>
      <c r="H106" s="62">
        <f>G106*F106</f>
        <v>0</v>
      </c>
      <c r="I106" s="807"/>
      <c r="J106" s="219"/>
      <c r="K106" s="232">
        <f>H106</f>
        <v>0</v>
      </c>
    </row>
    <row r="107" spans="1:11" s="19" customFormat="1" ht="15" customHeight="1">
      <c r="A107" s="822"/>
      <c r="B107" s="823"/>
      <c r="C107" s="68"/>
      <c r="D107" s="50"/>
      <c r="E107" s="78"/>
      <c r="F107" s="73"/>
      <c r="G107" s="1207"/>
      <c r="H107" s="64"/>
      <c r="I107" s="804"/>
      <c r="J107" s="805"/>
      <c r="K107" s="806"/>
    </row>
    <row r="108" spans="1:11" ht="30" customHeight="1">
      <c r="A108" s="34">
        <f>A105+1</f>
        <v>33</v>
      </c>
      <c r="C108" s="158" t="s">
        <v>512</v>
      </c>
      <c r="D108" s="824" t="s">
        <v>517</v>
      </c>
      <c r="E108" s="187"/>
      <c r="F108" s="2"/>
      <c r="G108" s="303"/>
      <c r="I108" s="409"/>
      <c r="J108" s="410"/>
      <c r="K108" s="411"/>
    </row>
    <row r="109" spans="1:11" s="26" customFormat="1" ht="15" customHeight="1">
      <c r="A109" s="34"/>
      <c r="B109" s="22"/>
      <c r="C109" s="41"/>
      <c r="D109" s="43"/>
      <c r="E109" s="6" t="s">
        <v>101</v>
      </c>
      <c r="F109" s="2">
        <v>18</v>
      </c>
      <c r="G109" s="303"/>
      <c r="H109" s="62">
        <f>G109*F109</f>
        <v>0</v>
      </c>
      <c r="I109" s="807"/>
      <c r="J109" s="219"/>
      <c r="K109" s="232">
        <f>H109</f>
        <v>0</v>
      </c>
    </row>
    <row r="110" spans="1:11" s="19" customFormat="1" ht="15" customHeight="1">
      <c r="A110" s="822"/>
      <c r="B110" s="823"/>
      <c r="C110" s="68"/>
      <c r="D110" s="50"/>
      <c r="E110" s="78"/>
      <c r="F110" s="73"/>
      <c r="G110" s="1207"/>
      <c r="H110" s="64"/>
      <c r="I110" s="804"/>
      <c r="J110" s="805"/>
      <c r="K110" s="806"/>
    </row>
    <row r="111" spans="1:11" ht="30" customHeight="1">
      <c r="A111" s="34">
        <f>A108+1</f>
        <v>34</v>
      </c>
      <c r="C111" s="158" t="s">
        <v>513</v>
      </c>
      <c r="D111" s="824" t="s">
        <v>518</v>
      </c>
      <c r="E111" s="187"/>
      <c r="F111" s="2"/>
      <c r="G111" s="303"/>
      <c r="I111" s="409"/>
      <c r="J111" s="410"/>
      <c r="K111" s="411"/>
    </row>
    <row r="112" spans="1:11" s="26" customFormat="1" ht="15" customHeight="1">
      <c r="A112" s="34"/>
      <c r="B112" s="22"/>
      <c r="C112" s="41"/>
      <c r="D112" s="43"/>
      <c r="E112" s="6" t="s">
        <v>101</v>
      </c>
      <c r="F112" s="2">
        <v>30</v>
      </c>
      <c r="G112" s="303"/>
      <c r="H112" s="62">
        <f>G112*F112</f>
        <v>0</v>
      </c>
      <c r="I112" s="807"/>
      <c r="J112" s="219"/>
      <c r="K112" s="232">
        <f>H112</f>
        <v>0</v>
      </c>
    </row>
    <row r="113" spans="1:11" s="19" customFormat="1" ht="15" customHeight="1">
      <c r="A113" s="822"/>
      <c r="B113" s="823"/>
      <c r="C113" s="68"/>
      <c r="D113" s="50"/>
      <c r="E113" s="78"/>
      <c r="F113" s="73"/>
      <c r="G113" s="1207"/>
      <c r="H113" s="64"/>
      <c r="I113" s="804"/>
      <c r="J113" s="805"/>
      <c r="K113" s="806"/>
    </row>
    <row r="114" spans="1:11" ht="30" customHeight="1">
      <c r="A114" s="34">
        <f>A111+1</f>
        <v>35</v>
      </c>
      <c r="C114" s="158" t="s">
        <v>514</v>
      </c>
      <c r="D114" s="824" t="s">
        <v>519</v>
      </c>
      <c r="E114" s="187"/>
      <c r="F114" s="2"/>
      <c r="G114" s="303"/>
      <c r="I114" s="409"/>
      <c r="J114" s="410"/>
      <c r="K114" s="411"/>
    </row>
    <row r="115" spans="1:11" s="26" customFormat="1" ht="15" customHeight="1">
      <c r="A115" s="34"/>
      <c r="B115" s="22"/>
      <c r="C115" s="41"/>
      <c r="D115" s="43"/>
      <c r="E115" s="6" t="s">
        <v>101</v>
      </c>
      <c r="F115" s="2">
        <v>42</v>
      </c>
      <c r="G115" s="303"/>
      <c r="H115" s="62">
        <f>G115*F115</f>
        <v>0</v>
      </c>
      <c r="I115" s="807"/>
      <c r="J115" s="219"/>
      <c r="K115" s="232">
        <f>H115</f>
        <v>0</v>
      </c>
    </row>
    <row r="116" spans="1:11" s="19" customFormat="1" ht="15" customHeight="1">
      <c r="A116" s="822"/>
      <c r="B116" s="823"/>
      <c r="C116" s="68"/>
      <c r="D116" s="50"/>
      <c r="E116" s="78"/>
      <c r="F116" s="73"/>
      <c r="G116" s="1207"/>
      <c r="H116" s="64"/>
      <c r="I116" s="804"/>
      <c r="J116" s="805"/>
      <c r="K116" s="806"/>
    </row>
    <row r="117" spans="1:11" ht="30" customHeight="1">
      <c r="A117" s="34">
        <f>A114+1</f>
        <v>36</v>
      </c>
      <c r="C117" s="158" t="s">
        <v>515</v>
      </c>
      <c r="D117" s="824" t="s">
        <v>520</v>
      </c>
      <c r="E117" s="187"/>
      <c r="F117" s="2"/>
      <c r="G117" s="303"/>
      <c r="I117" s="409"/>
      <c r="J117" s="410"/>
      <c r="K117" s="411"/>
    </row>
    <row r="118" spans="1:11" s="26" customFormat="1" ht="15" customHeight="1">
      <c r="A118" s="34"/>
      <c r="B118" s="22"/>
      <c r="C118" s="41"/>
      <c r="D118" s="43"/>
      <c r="E118" s="6" t="s">
        <v>101</v>
      </c>
      <c r="F118" s="2">
        <v>18</v>
      </c>
      <c r="G118" s="303"/>
      <c r="H118" s="62">
        <f>G118*F118</f>
        <v>0</v>
      </c>
      <c r="I118" s="807"/>
      <c r="J118" s="219"/>
      <c r="K118" s="232">
        <f>H118</f>
        <v>0</v>
      </c>
    </row>
    <row r="119" spans="1:11" s="19" customFormat="1" ht="15" customHeight="1">
      <c r="A119" s="822"/>
      <c r="B119" s="823"/>
      <c r="C119" s="68"/>
      <c r="D119" s="50"/>
      <c r="E119" s="78"/>
      <c r="F119" s="73"/>
      <c r="G119" s="1207"/>
      <c r="H119" s="64"/>
      <c r="I119" s="804"/>
      <c r="J119" s="805"/>
      <c r="K119" s="806"/>
    </row>
    <row r="120" spans="1:11" ht="30" customHeight="1">
      <c r="A120" s="34">
        <f>A117+1</f>
        <v>37</v>
      </c>
      <c r="C120" s="158" t="s">
        <v>516</v>
      </c>
      <c r="D120" s="824" t="s">
        <v>521</v>
      </c>
      <c r="E120" s="187"/>
      <c r="F120" s="2"/>
      <c r="G120" s="303"/>
      <c r="I120" s="409"/>
      <c r="J120" s="410"/>
      <c r="K120" s="411"/>
    </row>
    <row r="121" spans="1:11" s="26" customFormat="1" ht="15" customHeight="1">
      <c r="A121" s="34"/>
      <c r="B121" s="22"/>
      <c r="C121" s="41"/>
      <c r="D121" s="43"/>
      <c r="E121" s="6" t="s">
        <v>2</v>
      </c>
      <c r="F121" s="733">
        <v>5</v>
      </c>
      <c r="G121" s="303"/>
      <c r="H121" s="62">
        <f>G121*F121</f>
        <v>0</v>
      </c>
      <c r="I121" s="807"/>
      <c r="J121" s="219"/>
      <c r="K121" s="232">
        <f>H121</f>
        <v>0</v>
      </c>
    </row>
    <row r="122" spans="1:11" s="19" customFormat="1" ht="15" customHeight="1">
      <c r="A122" s="822"/>
      <c r="B122" s="823"/>
      <c r="C122" s="68"/>
      <c r="D122" s="50"/>
      <c r="E122" s="78"/>
      <c r="F122" s="73"/>
      <c r="G122" s="1207"/>
      <c r="H122" s="64"/>
      <c r="I122" s="804"/>
      <c r="J122" s="805"/>
      <c r="K122" s="806"/>
    </row>
    <row r="123" spans="1:11" ht="30" customHeight="1">
      <c r="A123" s="34">
        <f>A120+1</f>
        <v>38</v>
      </c>
      <c r="C123" s="158" t="s">
        <v>527</v>
      </c>
      <c r="D123" s="824" t="s">
        <v>522</v>
      </c>
      <c r="E123" s="187"/>
      <c r="F123" s="2"/>
      <c r="G123" s="303"/>
      <c r="I123" s="409"/>
      <c r="J123" s="410"/>
      <c r="K123" s="411"/>
    </row>
    <row r="124" spans="1:11" s="26" customFormat="1" ht="15" customHeight="1">
      <c r="A124" s="34"/>
      <c r="B124" s="22"/>
      <c r="C124" s="41"/>
      <c r="D124" s="43"/>
      <c r="E124" s="6" t="s">
        <v>2</v>
      </c>
      <c r="F124" s="733">
        <v>6</v>
      </c>
      <c r="G124" s="303"/>
      <c r="H124" s="62">
        <f>G124*F124</f>
        <v>0</v>
      </c>
      <c r="I124" s="807"/>
      <c r="J124" s="219"/>
      <c r="K124" s="232">
        <f>H124</f>
        <v>0</v>
      </c>
    </row>
    <row r="125" spans="1:11" s="19" customFormat="1" ht="15" customHeight="1">
      <c r="A125" s="822"/>
      <c r="B125" s="823"/>
      <c r="C125" s="68"/>
      <c r="D125" s="50"/>
      <c r="E125" s="78"/>
      <c r="F125" s="73"/>
      <c r="G125" s="1207"/>
      <c r="H125" s="64"/>
      <c r="I125" s="804"/>
      <c r="J125" s="805"/>
      <c r="K125" s="806"/>
    </row>
    <row r="126" spans="1:11" ht="30" customHeight="1">
      <c r="A126" s="34">
        <f>A123+1</f>
        <v>39</v>
      </c>
      <c r="C126" s="158" t="s">
        <v>528</v>
      </c>
      <c r="D126" s="824" t="s">
        <v>523</v>
      </c>
      <c r="E126" s="187"/>
      <c r="F126" s="2"/>
      <c r="G126" s="303"/>
      <c r="I126" s="409"/>
      <c r="J126" s="410"/>
      <c r="K126" s="411"/>
    </row>
    <row r="127" spans="1:11" s="26" customFormat="1" ht="15" customHeight="1">
      <c r="A127" s="34"/>
      <c r="B127" s="22"/>
      <c r="C127" s="41"/>
      <c r="D127" s="43"/>
      <c r="E127" s="6" t="s">
        <v>2</v>
      </c>
      <c r="F127" s="733">
        <v>15</v>
      </c>
      <c r="G127" s="303"/>
      <c r="H127" s="62">
        <f>G127*F127</f>
        <v>0</v>
      </c>
      <c r="I127" s="807"/>
      <c r="J127" s="219"/>
      <c r="K127" s="232">
        <f>H127</f>
        <v>0</v>
      </c>
    </row>
    <row r="128" spans="1:11" s="19" customFormat="1" ht="15" customHeight="1">
      <c r="A128" s="822"/>
      <c r="B128" s="823"/>
      <c r="C128" s="68"/>
      <c r="D128" s="50"/>
      <c r="E128" s="78"/>
      <c r="F128" s="73"/>
      <c r="G128" s="1207"/>
      <c r="H128" s="64"/>
      <c r="I128" s="804"/>
      <c r="J128" s="805"/>
      <c r="K128" s="806"/>
    </row>
    <row r="129" spans="1:11" ht="30" customHeight="1">
      <c r="A129" s="34">
        <f>A126+1</f>
        <v>40</v>
      </c>
      <c r="C129" s="158" t="s">
        <v>529</v>
      </c>
      <c r="D129" s="824" t="s">
        <v>524</v>
      </c>
      <c r="E129" s="187"/>
      <c r="F129" s="2"/>
      <c r="G129" s="303"/>
      <c r="I129" s="409"/>
      <c r="J129" s="410"/>
      <c r="K129" s="411"/>
    </row>
    <row r="130" spans="1:11" s="26" customFormat="1" ht="15" customHeight="1">
      <c r="A130" s="34"/>
      <c r="B130" s="22"/>
      <c r="C130" s="41"/>
      <c r="D130" s="43"/>
      <c r="E130" s="6" t="s">
        <v>2</v>
      </c>
      <c r="F130" s="733">
        <v>21</v>
      </c>
      <c r="G130" s="303"/>
      <c r="H130" s="62">
        <f>G130*F130</f>
        <v>0</v>
      </c>
      <c r="I130" s="807"/>
      <c r="J130" s="219"/>
      <c r="K130" s="232">
        <f>H130</f>
        <v>0</v>
      </c>
    </row>
    <row r="131" spans="1:11" s="19" customFormat="1" ht="15" customHeight="1">
      <c r="A131" s="822"/>
      <c r="B131" s="823"/>
      <c r="C131" s="68"/>
      <c r="D131" s="50"/>
      <c r="E131" s="78"/>
      <c r="F131" s="73"/>
      <c r="G131" s="1207"/>
      <c r="H131" s="64"/>
      <c r="I131" s="804"/>
      <c r="J131" s="805"/>
      <c r="K131" s="806"/>
    </row>
    <row r="132" spans="1:11" ht="30" customHeight="1">
      <c r="A132" s="34">
        <f>A129+1</f>
        <v>41</v>
      </c>
      <c r="C132" s="158" t="s">
        <v>530</v>
      </c>
      <c r="D132" s="824" t="s">
        <v>525</v>
      </c>
      <c r="E132" s="187"/>
      <c r="F132" s="2"/>
      <c r="G132" s="303"/>
      <c r="I132" s="409"/>
      <c r="J132" s="410"/>
      <c r="K132" s="411"/>
    </row>
    <row r="133" spans="1:11" s="26" customFormat="1" ht="15" customHeight="1">
      <c r="A133" s="34"/>
      <c r="B133" s="22"/>
      <c r="C133" s="41"/>
      <c r="D133" s="43"/>
      <c r="E133" s="6" t="s">
        <v>2</v>
      </c>
      <c r="F133" s="733">
        <v>6</v>
      </c>
      <c r="G133" s="303"/>
      <c r="H133" s="62">
        <f>G133*F133</f>
        <v>0</v>
      </c>
      <c r="I133" s="807"/>
      <c r="J133" s="219"/>
      <c r="K133" s="232">
        <f>H133</f>
        <v>0</v>
      </c>
    </row>
    <row r="134" spans="1:11" s="19" customFormat="1" ht="15" customHeight="1">
      <c r="A134" s="822"/>
      <c r="B134" s="823"/>
      <c r="C134" s="68"/>
      <c r="D134" s="50"/>
      <c r="E134" s="78"/>
      <c r="F134" s="73"/>
      <c r="G134" s="1207"/>
      <c r="H134" s="64"/>
      <c r="I134" s="804"/>
      <c r="J134" s="805"/>
      <c r="K134" s="806"/>
    </row>
    <row r="135" spans="1:11" ht="45" customHeight="1">
      <c r="A135" s="34">
        <f>A132+1</f>
        <v>42</v>
      </c>
      <c r="C135" s="158" t="s">
        <v>531</v>
      </c>
      <c r="D135" s="824" t="s">
        <v>526</v>
      </c>
      <c r="E135" s="187"/>
      <c r="F135" s="2"/>
      <c r="G135" s="303"/>
      <c r="I135" s="409"/>
      <c r="J135" s="410"/>
      <c r="K135" s="411"/>
    </row>
    <row r="136" spans="1:11" s="26" customFormat="1" ht="15" customHeight="1">
      <c r="A136" s="34"/>
      <c r="B136" s="22"/>
      <c r="C136" s="41"/>
      <c r="D136" s="43"/>
      <c r="E136" s="6" t="s">
        <v>2</v>
      </c>
      <c r="F136" s="733">
        <v>1</v>
      </c>
      <c r="G136" s="303"/>
      <c r="H136" s="62">
        <f>G136*F136</f>
        <v>0</v>
      </c>
      <c r="I136" s="807"/>
      <c r="J136" s="219"/>
      <c r="K136" s="232">
        <f>H136</f>
        <v>0</v>
      </c>
    </row>
    <row r="137" spans="1:11" s="19" customFormat="1" ht="15" customHeight="1">
      <c r="A137" s="822"/>
      <c r="B137" s="823"/>
      <c r="C137" s="68"/>
      <c r="D137" s="50"/>
      <c r="E137" s="78"/>
      <c r="F137" s="73"/>
      <c r="G137" s="1207"/>
      <c r="H137" s="64"/>
      <c r="I137" s="804"/>
      <c r="J137" s="805"/>
      <c r="K137" s="806"/>
    </row>
    <row r="138" spans="1:11" ht="30" customHeight="1">
      <c r="A138" s="34">
        <f>A135+1</f>
        <v>43</v>
      </c>
      <c r="C138" s="158" t="s">
        <v>534</v>
      </c>
      <c r="D138" s="824" t="s">
        <v>532</v>
      </c>
      <c r="E138" s="187"/>
      <c r="F138" s="2"/>
      <c r="G138" s="303"/>
      <c r="I138" s="409"/>
      <c r="J138" s="410"/>
      <c r="K138" s="411"/>
    </row>
    <row r="139" spans="1:11" s="26" customFormat="1" ht="15" customHeight="1">
      <c r="A139" s="34"/>
      <c r="B139" s="22"/>
      <c r="C139" s="41"/>
      <c r="D139" s="43"/>
      <c r="E139" s="6" t="s">
        <v>2</v>
      </c>
      <c r="F139" s="733">
        <v>1</v>
      </c>
      <c r="G139" s="303"/>
      <c r="H139" s="62">
        <f>G139*F139</f>
        <v>0</v>
      </c>
      <c r="I139" s="807"/>
      <c r="J139" s="219"/>
      <c r="K139" s="232">
        <f>H139</f>
        <v>0</v>
      </c>
    </row>
    <row r="140" spans="1:11" s="19" customFormat="1" ht="15" customHeight="1">
      <c r="A140" s="822"/>
      <c r="B140" s="823"/>
      <c r="C140" s="68"/>
      <c r="D140" s="50"/>
      <c r="E140" s="78"/>
      <c r="F140" s="73"/>
      <c r="G140" s="1207"/>
      <c r="H140" s="64"/>
      <c r="I140" s="804"/>
      <c r="J140" s="805"/>
      <c r="K140" s="806"/>
    </row>
    <row r="141" spans="1:11" ht="30" customHeight="1">
      <c r="A141" s="34">
        <f>A138+1</f>
        <v>44</v>
      </c>
      <c r="C141" s="158" t="s">
        <v>535</v>
      </c>
      <c r="D141" s="824" t="s">
        <v>533</v>
      </c>
      <c r="E141" s="187"/>
      <c r="F141" s="2"/>
      <c r="G141" s="303"/>
      <c r="I141" s="409"/>
      <c r="J141" s="410"/>
      <c r="K141" s="411"/>
    </row>
    <row r="142" spans="1:11" s="26" customFormat="1" ht="15" customHeight="1">
      <c r="A142" s="34"/>
      <c r="B142" s="22"/>
      <c r="C142" s="41"/>
      <c r="D142" s="43"/>
      <c r="E142" s="6" t="s">
        <v>2</v>
      </c>
      <c r="F142" s="733">
        <v>1</v>
      </c>
      <c r="G142" s="303"/>
      <c r="H142" s="62">
        <f>G142*F142</f>
        <v>0</v>
      </c>
      <c r="I142" s="807"/>
      <c r="J142" s="219"/>
      <c r="K142" s="232">
        <f>H142</f>
        <v>0</v>
      </c>
    </row>
    <row r="143" spans="1:11" s="26" customFormat="1" ht="15.95" customHeight="1">
      <c r="A143" s="34"/>
      <c r="B143" s="22"/>
      <c r="C143" s="41"/>
      <c r="D143" s="43"/>
      <c r="E143" s="6"/>
      <c r="F143" s="2"/>
      <c r="G143" s="303"/>
      <c r="H143" s="62"/>
      <c r="I143" s="409"/>
      <c r="J143" s="410"/>
      <c r="K143" s="411"/>
    </row>
    <row r="144" spans="1:11" ht="26.25" customHeight="1">
      <c r="A144" s="825"/>
      <c r="B144" s="826"/>
      <c r="C144" s="827" t="s">
        <v>442</v>
      </c>
      <c r="D144" s="828"/>
      <c r="E144" s="752"/>
      <c r="F144" s="24"/>
      <c r="G144" s="1209"/>
      <c r="H144" s="829">
        <f>SUM(H11:H143)</f>
        <v>0</v>
      </c>
      <c r="I144" s="809">
        <f>SUM(I12:I143)</f>
        <v>0</v>
      </c>
      <c r="J144" s="810">
        <f>SUM(J12:J143)</f>
        <v>0</v>
      </c>
      <c r="K144" s="811">
        <f>SUM(K12:K143)</f>
        <v>0</v>
      </c>
    </row>
    <row r="145" spans="1:11" s="23" customFormat="1" ht="15.95" customHeight="1">
      <c r="A145" s="34"/>
      <c r="B145" s="22"/>
      <c r="C145" s="17"/>
      <c r="D145" s="43"/>
      <c r="E145" s="6"/>
      <c r="F145" s="2"/>
      <c r="G145" s="303"/>
      <c r="H145" s="62"/>
      <c r="I145" s="409"/>
      <c r="J145" s="410"/>
      <c r="K145" s="411"/>
    </row>
    <row r="146" spans="1:11" ht="15" customHeight="1">
      <c r="A146" s="35"/>
      <c r="B146" s="821"/>
      <c r="C146" s="44" t="s">
        <v>443</v>
      </c>
      <c r="D146" s="46"/>
      <c r="E146" s="20"/>
      <c r="F146" s="21"/>
      <c r="G146" s="1206"/>
      <c r="H146" s="63"/>
      <c r="I146" s="409"/>
      <c r="J146" s="410"/>
      <c r="K146" s="411"/>
    </row>
    <row r="147" spans="1:11" s="19" customFormat="1" ht="15" customHeight="1">
      <c r="A147" s="822"/>
      <c r="B147" s="823"/>
      <c r="C147" s="521"/>
      <c r="D147" s="50"/>
      <c r="E147" s="78"/>
      <c r="F147" s="73"/>
      <c r="G147" s="1207"/>
      <c r="H147" s="64"/>
      <c r="I147" s="409"/>
      <c r="J147" s="410"/>
      <c r="K147" s="411"/>
    </row>
    <row r="148" spans="1:11" ht="30" customHeight="1">
      <c r="A148" s="34">
        <v>1</v>
      </c>
      <c r="C148" s="103" t="s">
        <v>546</v>
      </c>
      <c r="D148" s="824" t="s">
        <v>450</v>
      </c>
      <c r="E148" s="187"/>
      <c r="F148" s="2"/>
      <c r="G148" s="303"/>
      <c r="I148" s="409"/>
      <c r="J148" s="410"/>
      <c r="K148" s="411"/>
    </row>
    <row r="149" spans="1:11" s="26" customFormat="1" ht="15" customHeight="1">
      <c r="A149" s="34"/>
      <c r="B149" s="22"/>
      <c r="C149" s="103"/>
      <c r="D149" s="43"/>
      <c r="E149" s="6" t="s">
        <v>2</v>
      </c>
      <c r="F149" s="733">
        <v>9</v>
      </c>
      <c r="G149" s="303"/>
      <c r="H149" s="62">
        <f>G149*F149</f>
        <v>0</v>
      </c>
      <c r="I149" s="402"/>
      <c r="J149" s="410"/>
      <c r="K149" s="232">
        <f>H149</f>
        <v>0</v>
      </c>
    </row>
    <row r="150" spans="1:11" s="26" customFormat="1" ht="12.95" customHeight="1">
      <c r="A150" s="34"/>
      <c r="B150" s="22"/>
      <c r="C150" s="103"/>
      <c r="D150" s="43"/>
      <c r="E150" s="6"/>
      <c r="F150" s="2"/>
      <c r="G150" s="303"/>
      <c r="H150" s="62"/>
      <c r="I150" s="412"/>
      <c r="J150" s="410"/>
      <c r="K150" s="411"/>
    </row>
    <row r="151" spans="1:11" s="26" customFormat="1" ht="30" customHeight="1">
      <c r="A151" s="34">
        <f>A148+1</f>
        <v>2</v>
      </c>
      <c r="B151" s="22"/>
      <c r="C151" s="103" t="s">
        <v>547</v>
      </c>
      <c r="D151" s="824" t="s">
        <v>453</v>
      </c>
      <c r="E151" s="41"/>
      <c r="F151" s="2"/>
      <c r="G151" s="303"/>
      <c r="H151" s="62"/>
      <c r="I151" s="412"/>
      <c r="J151" s="410"/>
      <c r="K151" s="411"/>
    </row>
    <row r="152" spans="1:11" s="26" customFormat="1" ht="15.95" customHeight="1">
      <c r="A152" s="34"/>
      <c r="B152" s="22"/>
      <c r="C152" s="830"/>
      <c r="D152" s="43"/>
      <c r="E152" s="6" t="s">
        <v>2</v>
      </c>
      <c r="F152" s="733">
        <v>33</v>
      </c>
      <c r="G152" s="303"/>
      <c r="H152" s="62">
        <f>G152*F152</f>
        <v>0</v>
      </c>
      <c r="I152" s="402"/>
      <c r="J152" s="410"/>
      <c r="K152" s="232">
        <f t="shared" ref="K152" si="0">H152</f>
        <v>0</v>
      </c>
    </row>
    <row r="153" spans="1:11" s="26" customFormat="1" ht="12.95" customHeight="1">
      <c r="A153" s="34"/>
      <c r="B153" s="22"/>
      <c r="C153" s="103"/>
      <c r="D153" s="43"/>
      <c r="E153" s="6"/>
      <c r="F153" s="2"/>
      <c r="G153" s="303"/>
      <c r="H153" s="62"/>
      <c r="I153" s="412"/>
      <c r="J153" s="410"/>
      <c r="K153" s="411"/>
    </row>
    <row r="154" spans="1:11" s="26" customFormat="1" ht="30" customHeight="1">
      <c r="A154" s="34">
        <f>A151+1</f>
        <v>3</v>
      </c>
      <c r="B154" s="22"/>
      <c r="C154" s="103" t="s">
        <v>548</v>
      </c>
      <c r="D154" s="824" t="s">
        <v>452</v>
      </c>
      <c r="E154" s="41"/>
      <c r="F154" s="2"/>
      <c r="G154" s="303"/>
      <c r="H154" s="62"/>
      <c r="I154" s="412"/>
      <c r="J154" s="410"/>
      <c r="K154" s="411"/>
    </row>
    <row r="155" spans="1:11" s="26" customFormat="1" ht="15.95" customHeight="1">
      <c r="A155" s="34"/>
      <c r="B155" s="22"/>
      <c r="C155" s="830"/>
      <c r="D155" s="43"/>
      <c r="E155" s="6" t="s">
        <v>2</v>
      </c>
      <c r="F155" s="733">
        <v>19</v>
      </c>
      <c r="G155" s="303"/>
      <c r="H155" s="62">
        <f>G155*F155</f>
        <v>0</v>
      </c>
      <c r="I155" s="402"/>
      <c r="J155" s="410"/>
      <c r="K155" s="232">
        <f t="shared" ref="K155" si="1">H155</f>
        <v>0</v>
      </c>
    </row>
    <row r="156" spans="1:11" s="26" customFormat="1" ht="15.95" customHeight="1">
      <c r="A156" s="34"/>
      <c r="B156" s="22"/>
      <c r="C156" s="103"/>
      <c r="D156" s="43"/>
      <c r="E156" s="6"/>
      <c r="F156" s="2"/>
      <c r="G156" s="303"/>
      <c r="H156" s="62"/>
      <c r="I156" s="402"/>
      <c r="J156" s="410"/>
      <c r="K156" s="411"/>
    </row>
    <row r="157" spans="1:11" s="26" customFormat="1" ht="30" customHeight="1">
      <c r="A157" s="34">
        <f>A154+1</f>
        <v>4</v>
      </c>
      <c r="B157" s="22"/>
      <c r="C157" s="103" t="s">
        <v>549</v>
      </c>
      <c r="D157" s="824" t="s">
        <v>451</v>
      </c>
      <c r="E157" s="41"/>
      <c r="F157" s="2"/>
      <c r="G157" s="303"/>
      <c r="H157" s="62"/>
      <c r="I157" s="412"/>
      <c r="J157" s="410"/>
      <c r="K157" s="411"/>
    </row>
    <row r="158" spans="1:11" s="26" customFormat="1" ht="15.95" customHeight="1">
      <c r="A158" s="34"/>
      <c r="B158" s="22"/>
      <c r="C158" s="41"/>
      <c r="D158" s="43"/>
      <c r="E158" s="6" t="s">
        <v>2</v>
      </c>
      <c r="F158" s="733">
        <v>19</v>
      </c>
      <c r="G158" s="303"/>
      <c r="H158" s="62">
        <f>G158*F158</f>
        <v>0</v>
      </c>
      <c r="I158" s="402"/>
      <c r="J158" s="410"/>
      <c r="K158" s="232">
        <f t="shared" ref="K158" si="2">H158</f>
        <v>0</v>
      </c>
    </row>
    <row r="159" spans="1:11" s="26" customFormat="1" ht="15.95" customHeight="1">
      <c r="A159" s="34"/>
      <c r="B159" s="22"/>
      <c r="C159" s="103"/>
      <c r="D159" s="43"/>
      <c r="E159" s="6"/>
      <c r="F159" s="2"/>
      <c r="G159" s="303"/>
      <c r="H159" s="62"/>
      <c r="I159" s="402"/>
      <c r="J159" s="410"/>
      <c r="K159" s="411"/>
    </row>
    <row r="160" spans="1:11" s="26" customFormat="1" ht="30" customHeight="1">
      <c r="A160" s="34">
        <f>A157+1</f>
        <v>5</v>
      </c>
      <c r="B160" s="22"/>
      <c r="C160" s="103" t="s">
        <v>550</v>
      </c>
      <c r="D160" s="824" t="s">
        <v>539</v>
      </c>
      <c r="E160" s="41"/>
      <c r="F160" s="2"/>
      <c r="G160" s="303"/>
      <c r="H160" s="62"/>
      <c r="I160" s="412"/>
      <c r="J160" s="410"/>
      <c r="K160" s="411"/>
    </row>
    <row r="161" spans="1:11" s="26" customFormat="1" ht="15.95" customHeight="1">
      <c r="A161" s="34"/>
      <c r="B161" s="22"/>
      <c r="C161" s="41"/>
      <c r="D161" s="43"/>
      <c r="E161" s="6" t="s">
        <v>2</v>
      </c>
      <c r="F161" s="733">
        <v>19</v>
      </c>
      <c r="G161" s="303"/>
      <c r="H161" s="62">
        <f>G161*F161</f>
        <v>0</v>
      </c>
      <c r="I161" s="402"/>
      <c r="J161" s="410"/>
      <c r="K161" s="232">
        <f t="shared" ref="K161" si="3">H161</f>
        <v>0</v>
      </c>
    </row>
    <row r="162" spans="1:11" s="26" customFormat="1" ht="15.95" customHeight="1">
      <c r="A162" s="34"/>
      <c r="B162" s="22"/>
      <c r="C162" s="103"/>
      <c r="D162" s="43"/>
      <c r="E162" s="6"/>
      <c r="F162" s="2"/>
      <c r="G162" s="303"/>
      <c r="H162" s="62"/>
      <c r="I162" s="402"/>
      <c r="J162" s="410"/>
      <c r="K162" s="411"/>
    </row>
    <row r="163" spans="1:11" s="26" customFormat="1" ht="30" customHeight="1">
      <c r="A163" s="34">
        <f>A160+1</f>
        <v>6</v>
      </c>
      <c r="B163" s="22"/>
      <c r="C163" s="103" t="s">
        <v>551</v>
      </c>
      <c r="D163" s="824" t="s">
        <v>540</v>
      </c>
      <c r="E163" s="41"/>
      <c r="F163" s="2"/>
      <c r="G163" s="303"/>
      <c r="H163" s="62"/>
      <c r="I163" s="412"/>
      <c r="J163" s="410"/>
      <c r="K163" s="411"/>
    </row>
    <row r="164" spans="1:11" s="26" customFormat="1" ht="15.95" customHeight="1">
      <c r="A164" s="34"/>
      <c r="B164" s="22"/>
      <c r="C164" s="41"/>
      <c r="D164" s="43"/>
      <c r="E164" s="6" t="s">
        <v>2</v>
      </c>
      <c r="F164" s="733">
        <v>12</v>
      </c>
      <c r="G164" s="303"/>
      <c r="H164" s="62">
        <f>G164*F164</f>
        <v>0</v>
      </c>
      <c r="I164" s="402"/>
      <c r="J164" s="410"/>
      <c r="K164" s="232">
        <f t="shared" ref="K164" si="4">H164</f>
        <v>0</v>
      </c>
    </row>
    <row r="165" spans="1:11" s="26" customFormat="1" ht="15.95" customHeight="1">
      <c r="A165" s="34"/>
      <c r="B165" s="22"/>
      <c r="C165" s="103"/>
      <c r="D165" s="43"/>
      <c r="E165" s="6"/>
      <c r="F165" s="2"/>
      <c r="G165" s="303"/>
      <c r="H165" s="62"/>
      <c r="I165" s="402"/>
      <c r="J165" s="410"/>
      <c r="K165" s="411"/>
    </row>
    <row r="166" spans="1:11" s="26" customFormat="1" ht="30" customHeight="1">
      <c r="A166" s="34">
        <f>A163+1</f>
        <v>7</v>
      </c>
      <c r="B166" s="22"/>
      <c r="C166" s="103" t="s">
        <v>552</v>
      </c>
      <c r="D166" s="824" t="s">
        <v>541</v>
      </c>
      <c r="E166" s="41"/>
      <c r="F166" s="2"/>
      <c r="G166" s="303"/>
      <c r="H166" s="62"/>
      <c r="I166" s="412"/>
      <c r="J166" s="410"/>
      <c r="K166" s="411"/>
    </row>
    <row r="167" spans="1:11" s="26" customFormat="1" ht="15.95" customHeight="1">
      <c r="A167" s="34"/>
      <c r="B167" s="22"/>
      <c r="C167" s="41"/>
      <c r="D167" s="43"/>
      <c r="E167" s="6" t="s">
        <v>2</v>
      </c>
      <c r="F167" s="733">
        <v>9</v>
      </c>
      <c r="G167" s="303"/>
      <c r="H167" s="62">
        <f>G167*F167</f>
        <v>0</v>
      </c>
      <c r="I167" s="402"/>
      <c r="J167" s="410"/>
      <c r="K167" s="232">
        <f t="shared" ref="K167" si="5">H167</f>
        <v>0</v>
      </c>
    </row>
    <row r="168" spans="1:11" s="26" customFormat="1" ht="15.95" customHeight="1">
      <c r="A168" s="34"/>
      <c r="B168" s="22"/>
      <c r="C168" s="103"/>
      <c r="D168" s="43"/>
      <c r="E168" s="6"/>
      <c r="F168" s="2"/>
      <c r="G168" s="303"/>
      <c r="H168" s="62"/>
      <c r="I168" s="402"/>
      <c r="J168" s="410"/>
      <c r="K168" s="411"/>
    </row>
    <row r="169" spans="1:11" s="26" customFormat="1" ht="30" customHeight="1">
      <c r="A169" s="34">
        <f>A166+1</f>
        <v>8</v>
      </c>
      <c r="B169" s="22"/>
      <c r="C169" s="103" t="s">
        <v>544</v>
      </c>
      <c r="D169" s="824" t="s">
        <v>542</v>
      </c>
      <c r="E169" s="41"/>
      <c r="F169" s="2"/>
      <c r="G169" s="303"/>
      <c r="H169" s="62"/>
      <c r="I169" s="412"/>
      <c r="J169" s="410"/>
      <c r="K169" s="411"/>
    </row>
    <row r="170" spans="1:11" s="26" customFormat="1" ht="15.95" customHeight="1">
      <c r="A170" s="34"/>
      <c r="B170" s="22"/>
      <c r="C170" s="41"/>
      <c r="D170" s="43"/>
      <c r="E170" s="6" t="s">
        <v>101</v>
      </c>
      <c r="F170" s="2">
        <v>462</v>
      </c>
      <c r="G170" s="303"/>
      <c r="H170" s="62">
        <f>G170*F170</f>
        <v>0</v>
      </c>
      <c r="I170" s="402"/>
      <c r="J170" s="410"/>
      <c r="K170" s="232">
        <f t="shared" ref="K170" si="6">H170</f>
        <v>0</v>
      </c>
    </row>
    <row r="171" spans="1:11" s="26" customFormat="1" ht="15.95" customHeight="1">
      <c r="A171" s="34"/>
      <c r="B171" s="22"/>
      <c r="C171" s="103"/>
      <c r="D171" s="43"/>
      <c r="E171" s="6"/>
      <c r="F171" s="2"/>
      <c r="G171" s="303"/>
      <c r="H171" s="62"/>
      <c r="I171" s="402"/>
      <c r="J171" s="410"/>
      <c r="K171" s="411"/>
    </row>
    <row r="172" spans="1:11" s="26" customFormat="1" ht="30" customHeight="1">
      <c r="A172" s="34">
        <f>A169+1</f>
        <v>9</v>
      </c>
      <c r="B172" s="22"/>
      <c r="C172" s="103" t="s">
        <v>545</v>
      </c>
      <c r="D172" s="824" t="s">
        <v>543</v>
      </c>
      <c r="E172" s="41"/>
      <c r="F172" s="2"/>
      <c r="G172" s="303"/>
      <c r="H172" s="62"/>
      <c r="I172" s="412"/>
      <c r="J172" s="410"/>
      <c r="K172" s="411"/>
    </row>
    <row r="173" spans="1:11" s="26" customFormat="1" ht="15.95" customHeight="1">
      <c r="A173" s="34"/>
      <c r="B173" s="22"/>
      <c r="C173" s="41"/>
      <c r="D173" s="43"/>
      <c r="E173" s="6" t="s">
        <v>101</v>
      </c>
      <c r="F173" s="2">
        <v>84</v>
      </c>
      <c r="G173" s="303"/>
      <c r="H173" s="62">
        <f>G173*F173</f>
        <v>0</v>
      </c>
      <c r="I173" s="402"/>
      <c r="J173" s="410"/>
      <c r="K173" s="232">
        <f t="shared" ref="K173" si="7">H173</f>
        <v>0</v>
      </c>
    </row>
    <row r="174" spans="1:11" s="26" customFormat="1" ht="14.25" customHeight="1">
      <c r="A174" s="34"/>
      <c r="B174" s="22"/>
      <c r="C174" s="41"/>
      <c r="D174" s="831"/>
      <c r="E174" s="41"/>
      <c r="F174" s="2"/>
      <c r="G174" s="303"/>
      <c r="H174" s="62"/>
      <c r="I174" s="409"/>
      <c r="J174" s="410"/>
      <c r="K174" s="411"/>
    </row>
    <row r="175" spans="1:11" ht="24.95" customHeight="1">
      <c r="A175" s="832"/>
      <c r="B175" s="833"/>
      <c r="C175" s="827" t="s">
        <v>444</v>
      </c>
      <c r="D175" s="90"/>
      <c r="E175" s="550"/>
      <c r="F175" s="834"/>
      <c r="G175" s="1210"/>
      <c r="H175" s="835">
        <f>SUM(H148:H174)</f>
        <v>0</v>
      </c>
      <c r="I175" s="812">
        <f>SUM(I147:I174)</f>
        <v>0</v>
      </c>
      <c r="J175" s="810">
        <f>SUM(J147:J174)</f>
        <v>0</v>
      </c>
      <c r="K175" s="811">
        <f>SUM(K147:K174)</f>
        <v>0</v>
      </c>
    </row>
    <row r="176" spans="1:11" s="19" customFormat="1" ht="18.75" customHeight="1">
      <c r="A176" s="506"/>
      <c r="B176" s="507"/>
      <c r="C176" s="496"/>
      <c r="D176" s="483"/>
      <c r="E176" s="503"/>
      <c r="F176" s="505"/>
      <c r="G176" s="1211"/>
      <c r="H176" s="508"/>
      <c r="I176" s="813"/>
      <c r="J176" s="813"/>
      <c r="K176" s="813"/>
    </row>
    <row r="177" spans="1:11" ht="20.100000000000001" customHeight="1">
      <c r="A177" s="34"/>
      <c r="C177" s="41"/>
      <c r="F177" s="2"/>
      <c r="G177" s="303"/>
      <c r="I177" s="409"/>
      <c r="J177" s="410"/>
      <c r="K177" s="411"/>
    </row>
    <row r="178" spans="1:11" ht="24.95" customHeight="1">
      <c r="A178" s="47"/>
      <c r="B178" s="48"/>
      <c r="C178" s="1284" t="s">
        <v>449</v>
      </c>
      <c r="D178" s="1285"/>
      <c r="E178" s="1285"/>
      <c r="F178" s="1285"/>
      <c r="G178" s="1187"/>
      <c r="H178" s="63"/>
      <c r="I178" s="591" t="s">
        <v>165</v>
      </c>
      <c r="J178" s="820" t="s">
        <v>254</v>
      </c>
      <c r="K178" s="593" t="s">
        <v>255</v>
      </c>
    </row>
    <row r="179" spans="1:11" ht="20.100000000000001" customHeight="1">
      <c r="A179" s="490"/>
      <c r="B179" s="113"/>
      <c r="C179" s="491"/>
      <c r="D179" s="483"/>
      <c r="E179" s="492"/>
      <c r="F179" s="473"/>
      <c r="G179" s="1212"/>
      <c r="H179" s="64"/>
      <c r="I179" s="409"/>
      <c r="J179" s="410"/>
      <c r="K179" s="411"/>
    </row>
    <row r="180" spans="1:11" s="108" customFormat="1" ht="20.100000000000001" customHeight="1">
      <c r="A180" s="797" t="s">
        <v>103</v>
      </c>
      <c r="C180" s="798" t="s">
        <v>447</v>
      </c>
      <c r="D180" s="493"/>
      <c r="E180" s="494"/>
      <c r="F180" s="495"/>
      <c r="G180" s="1213"/>
      <c r="H180" s="62">
        <f>$H$144</f>
        <v>0</v>
      </c>
      <c r="I180" s="814">
        <f>I144</f>
        <v>0</v>
      </c>
      <c r="J180" s="413">
        <f>J144</f>
        <v>0</v>
      </c>
      <c r="K180" s="414">
        <f>K144</f>
        <v>0</v>
      </c>
    </row>
    <row r="181" spans="1:11" s="108" customFormat="1" ht="20.100000000000001" customHeight="1">
      <c r="A181" s="797" t="s">
        <v>104</v>
      </c>
      <c r="C181" s="798" t="s">
        <v>446</v>
      </c>
      <c r="D181" s="493"/>
      <c r="E181" s="494"/>
      <c r="F181" s="495"/>
      <c r="G181" s="1213"/>
      <c r="H181" s="836">
        <f>$H$175</f>
        <v>0</v>
      </c>
      <c r="I181" s="402">
        <f>I175</f>
        <v>0</v>
      </c>
      <c r="J181" s="415">
        <f>J175</f>
        <v>0</v>
      </c>
      <c r="K181" s="335">
        <f>K175</f>
        <v>0</v>
      </c>
    </row>
    <row r="182" spans="1:11" s="54" customFormat="1" ht="20.100000000000001" customHeight="1">
      <c r="A182" s="57"/>
      <c r="C182" s="68"/>
      <c r="D182" s="497"/>
      <c r="E182" s="498"/>
      <c r="F182" s="499"/>
      <c r="G182" s="1214"/>
      <c r="H182" s="74"/>
      <c r="I182" s="416"/>
      <c r="J182" s="417"/>
      <c r="K182" s="418"/>
    </row>
    <row r="183" spans="1:11" ht="24.95" customHeight="1">
      <c r="A183" s="34"/>
      <c r="C183" s="799" t="s">
        <v>445</v>
      </c>
      <c r="D183" s="500"/>
      <c r="E183" s="501"/>
      <c r="F183" s="502"/>
      <c r="G183" s="1215"/>
      <c r="H183" s="837">
        <f>SUM(H180:H182)</f>
        <v>0</v>
      </c>
      <c r="I183" s="419">
        <f>SUM(I180:I182)</f>
        <v>0</v>
      </c>
      <c r="J183" s="420">
        <f>SUM(J180:J182)</f>
        <v>0</v>
      </c>
      <c r="K183" s="421">
        <f>SUM(K180:K182)</f>
        <v>0</v>
      </c>
    </row>
    <row r="184" spans="1:11" ht="24.95" customHeight="1">
      <c r="A184" s="34"/>
      <c r="C184" s="509"/>
      <c r="D184" s="50"/>
      <c r="E184" s="28"/>
      <c r="F184" s="2"/>
      <c r="G184" s="1216"/>
      <c r="H184" s="178"/>
      <c r="I184" s="406"/>
    </row>
    <row r="185" spans="1:11" s="129" customFormat="1" ht="20.100000000000001" customHeight="1">
      <c r="B185" s="22"/>
      <c r="C185" s="42" t="s">
        <v>137</v>
      </c>
      <c r="G185" s="1189"/>
      <c r="H185" s="17"/>
      <c r="I185" s="815"/>
      <c r="J185" s="816"/>
      <c r="K185" s="817"/>
    </row>
    <row r="186" spans="1:11" s="129" customFormat="1">
      <c r="B186" s="22"/>
      <c r="C186" s="42"/>
      <c r="G186" s="1189"/>
      <c r="H186" s="17"/>
      <c r="I186" s="815"/>
      <c r="J186" s="816"/>
      <c r="K186" s="817"/>
    </row>
    <row r="187" spans="1:11" s="129" customFormat="1">
      <c r="B187" s="22"/>
      <c r="C187" s="42"/>
      <c r="G187" s="1189"/>
      <c r="H187" s="17"/>
      <c r="I187" s="815"/>
      <c r="J187" s="816"/>
      <c r="K187" s="817"/>
    </row>
    <row r="188" spans="1:11" s="23" customFormat="1" ht="15.95" customHeight="1">
      <c r="A188" s="34"/>
      <c r="B188" s="22"/>
      <c r="D188" s="43"/>
      <c r="E188" s="6"/>
      <c r="F188" s="2"/>
      <c r="G188" s="303"/>
      <c r="H188" s="62"/>
      <c r="I188" s="422"/>
      <c r="J188" s="407"/>
      <c r="K188" s="408"/>
    </row>
    <row r="189" spans="1:11">
      <c r="A189" s="34"/>
      <c r="F189" s="2"/>
      <c r="G189" s="1185"/>
    </row>
    <row r="190" spans="1:11">
      <c r="A190" s="34"/>
      <c r="F190" s="2"/>
      <c r="G190" s="1185"/>
    </row>
    <row r="191" spans="1:11">
      <c r="A191" s="34"/>
      <c r="F191" s="2"/>
      <c r="G191" s="1185"/>
    </row>
    <row r="192" spans="1:11">
      <c r="A192" s="34"/>
      <c r="F192" s="2"/>
      <c r="G192" s="1185"/>
    </row>
    <row r="193" spans="1:15">
      <c r="A193" s="34"/>
      <c r="F193" s="2"/>
      <c r="G193" s="1185"/>
    </row>
    <row r="194" spans="1:15">
      <c r="A194" s="34"/>
      <c r="F194" s="2"/>
      <c r="G194" s="1185"/>
    </row>
    <row r="195" spans="1:15">
      <c r="A195" s="34"/>
      <c r="F195" s="2"/>
      <c r="G195" s="1185"/>
    </row>
    <row r="196" spans="1:15">
      <c r="A196" s="34"/>
      <c r="F196" s="2"/>
      <c r="G196" s="1185"/>
    </row>
    <row r="197" spans="1:15" s="62" customFormat="1">
      <c r="A197" s="34"/>
      <c r="B197" s="22"/>
      <c r="C197" s="42"/>
      <c r="D197" s="43"/>
      <c r="E197" s="6"/>
      <c r="F197" s="2"/>
      <c r="G197" s="1185"/>
      <c r="I197" s="422"/>
      <c r="J197" s="407"/>
      <c r="K197" s="408"/>
      <c r="L197" s="17"/>
      <c r="M197" s="17"/>
      <c r="N197" s="17"/>
      <c r="O197" s="17"/>
    </row>
    <row r="198" spans="1:15" s="62" customFormat="1">
      <c r="A198" s="34"/>
      <c r="B198" s="22"/>
      <c r="C198" s="42"/>
      <c r="D198" s="43"/>
      <c r="E198" s="6"/>
      <c r="F198" s="2"/>
      <c r="G198" s="1185"/>
      <c r="I198" s="422"/>
      <c r="J198" s="407"/>
      <c r="K198" s="408"/>
      <c r="L198" s="17"/>
      <c r="M198" s="17"/>
      <c r="N198" s="17"/>
      <c r="O198" s="17"/>
    </row>
    <row r="199" spans="1:15" s="62" customFormat="1">
      <c r="A199" s="34"/>
      <c r="B199" s="22"/>
      <c r="C199" s="42"/>
      <c r="D199" s="43"/>
      <c r="E199" s="6"/>
      <c r="F199" s="2"/>
      <c r="G199" s="1185"/>
      <c r="I199" s="422"/>
      <c r="J199" s="407"/>
      <c r="K199" s="408"/>
      <c r="L199" s="17"/>
      <c r="M199" s="17"/>
      <c r="N199" s="17"/>
      <c r="O199" s="17"/>
    </row>
    <row r="200" spans="1:15" s="62" customFormat="1">
      <c r="A200" s="34"/>
      <c r="B200" s="22"/>
      <c r="C200" s="42"/>
      <c r="D200" s="43"/>
      <c r="E200" s="6"/>
      <c r="F200" s="2"/>
      <c r="G200" s="1185"/>
      <c r="I200" s="422"/>
      <c r="J200" s="407"/>
      <c r="K200" s="408"/>
      <c r="L200" s="17"/>
      <c r="M200" s="17"/>
      <c r="N200" s="17"/>
      <c r="O200" s="17"/>
    </row>
    <row r="201" spans="1:15" s="62" customFormat="1">
      <c r="A201" s="34"/>
      <c r="B201" s="22"/>
      <c r="C201" s="42"/>
      <c r="D201" s="43"/>
      <c r="E201" s="6"/>
      <c r="F201" s="2"/>
      <c r="G201" s="1185"/>
      <c r="I201" s="422"/>
      <c r="J201" s="407"/>
      <c r="K201" s="408"/>
      <c r="L201" s="17"/>
      <c r="M201" s="17"/>
      <c r="N201" s="17"/>
      <c r="O201" s="17"/>
    </row>
    <row r="202" spans="1:15" s="62" customFormat="1">
      <c r="A202" s="34"/>
      <c r="B202" s="22"/>
      <c r="C202" s="42"/>
      <c r="D202" s="43"/>
      <c r="E202" s="6"/>
      <c r="F202" s="2"/>
      <c r="G202" s="1185"/>
      <c r="I202" s="422"/>
      <c r="J202" s="407"/>
      <c r="K202" s="408"/>
      <c r="L202" s="17"/>
      <c r="M202" s="17"/>
      <c r="N202" s="17"/>
      <c r="O202" s="17"/>
    </row>
    <row r="203" spans="1:15" s="62" customFormat="1">
      <c r="A203" s="34"/>
      <c r="B203" s="22"/>
      <c r="C203" s="42"/>
      <c r="D203" s="43"/>
      <c r="E203" s="6"/>
      <c r="F203" s="2"/>
      <c r="G203" s="1185"/>
      <c r="I203" s="422"/>
      <c r="J203" s="407"/>
      <c r="K203" s="408"/>
      <c r="L203" s="17"/>
      <c r="M203" s="17"/>
      <c r="N203" s="17"/>
      <c r="O203" s="17"/>
    </row>
    <row r="204" spans="1:15" s="62" customFormat="1">
      <c r="A204" s="34"/>
      <c r="B204" s="22"/>
      <c r="C204" s="42"/>
      <c r="D204" s="43"/>
      <c r="E204" s="6"/>
      <c r="F204" s="2"/>
      <c r="G204" s="1185"/>
      <c r="I204" s="422"/>
      <c r="J204" s="407"/>
      <c r="K204" s="408"/>
      <c r="L204" s="17"/>
      <c r="M204" s="17"/>
      <c r="N204" s="17"/>
      <c r="O204" s="17"/>
    </row>
    <row r="205" spans="1:15" s="62" customFormat="1">
      <c r="A205" s="34"/>
      <c r="B205" s="22"/>
      <c r="C205" s="42"/>
      <c r="D205" s="43"/>
      <c r="E205" s="6"/>
      <c r="F205" s="2"/>
      <c r="G205" s="1185"/>
      <c r="I205" s="422"/>
      <c r="J205" s="407"/>
      <c r="K205" s="408"/>
      <c r="L205" s="17"/>
      <c r="M205" s="17"/>
      <c r="N205" s="17"/>
      <c r="O205" s="17"/>
    </row>
    <row r="206" spans="1:15" s="62" customFormat="1">
      <c r="A206" s="34"/>
      <c r="B206" s="22"/>
      <c r="C206" s="42"/>
      <c r="D206" s="43"/>
      <c r="E206" s="6"/>
      <c r="F206" s="2"/>
      <c r="G206" s="1185"/>
      <c r="I206" s="422"/>
      <c r="J206" s="407"/>
      <c r="K206" s="408"/>
      <c r="L206" s="17"/>
      <c r="M206" s="17"/>
      <c r="N206" s="17"/>
      <c r="O206" s="17"/>
    </row>
    <row r="207" spans="1:15" s="62" customFormat="1">
      <c r="A207" s="34"/>
      <c r="B207" s="22"/>
      <c r="C207" s="42"/>
      <c r="D207" s="43"/>
      <c r="E207" s="6"/>
      <c r="F207" s="2"/>
      <c r="G207" s="1185"/>
      <c r="I207" s="422"/>
      <c r="J207" s="407"/>
      <c r="K207" s="408"/>
      <c r="L207" s="17"/>
      <c r="M207" s="17"/>
      <c r="N207" s="17"/>
      <c r="O207" s="17"/>
    </row>
    <row r="208" spans="1:15" s="62" customFormat="1">
      <c r="A208" s="34"/>
      <c r="B208" s="22"/>
      <c r="C208" s="42"/>
      <c r="D208" s="43"/>
      <c r="E208" s="6"/>
      <c r="F208" s="2"/>
      <c r="G208" s="1185"/>
      <c r="I208" s="422"/>
      <c r="J208" s="407"/>
      <c r="K208" s="408"/>
      <c r="L208" s="17"/>
      <c r="M208" s="17"/>
      <c r="N208" s="17"/>
      <c r="O208" s="17"/>
    </row>
    <row r="209" spans="1:15" s="62" customFormat="1">
      <c r="A209" s="34"/>
      <c r="B209" s="22"/>
      <c r="C209" s="42"/>
      <c r="D209" s="43"/>
      <c r="E209" s="6"/>
      <c r="F209" s="2"/>
      <c r="G209" s="1185"/>
      <c r="I209" s="422"/>
      <c r="J209" s="407"/>
      <c r="K209" s="408"/>
      <c r="L209" s="17"/>
      <c r="M209" s="17"/>
      <c r="N209" s="17"/>
      <c r="O209" s="17"/>
    </row>
    <row r="210" spans="1:15" s="62" customFormat="1">
      <c r="A210" s="34"/>
      <c r="B210" s="22"/>
      <c r="C210" s="42"/>
      <c r="D210" s="43"/>
      <c r="E210" s="6"/>
      <c r="F210" s="2"/>
      <c r="G210" s="1185"/>
      <c r="I210" s="422"/>
      <c r="J210" s="407"/>
      <c r="K210" s="408"/>
      <c r="L210" s="17"/>
      <c r="M210" s="17"/>
      <c r="N210" s="17"/>
      <c r="O210" s="17"/>
    </row>
    <row r="211" spans="1:15" s="62" customFormat="1">
      <c r="A211" s="34"/>
      <c r="B211" s="22"/>
      <c r="C211" s="42"/>
      <c r="D211" s="43"/>
      <c r="E211" s="6"/>
      <c r="F211" s="2"/>
      <c r="G211" s="1185"/>
      <c r="I211" s="422"/>
      <c r="J211" s="407"/>
      <c r="K211" s="408"/>
      <c r="L211" s="17"/>
      <c r="M211" s="17"/>
      <c r="N211" s="17"/>
      <c r="O211" s="17"/>
    </row>
    <row r="212" spans="1:15" s="62" customFormat="1">
      <c r="A212" s="34"/>
      <c r="B212" s="22"/>
      <c r="C212" s="42"/>
      <c r="D212" s="43"/>
      <c r="E212" s="6"/>
      <c r="F212" s="2"/>
      <c r="G212" s="1185"/>
      <c r="I212" s="422"/>
      <c r="J212" s="407"/>
      <c r="K212" s="408"/>
      <c r="L212" s="17"/>
      <c r="M212" s="17"/>
      <c r="N212" s="17"/>
      <c r="O212" s="17"/>
    </row>
    <row r="213" spans="1:15" s="62" customFormat="1">
      <c r="A213" s="34"/>
      <c r="B213" s="22"/>
      <c r="C213" s="42"/>
      <c r="D213" s="43"/>
      <c r="E213" s="6"/>
      <c r="F213" s="2"/>
      <c r="G213" s="1185"/>
      <c r="I213" s="422"/>
      <c r="J213" s="407"/>
      <c r="K213" s="408"/>
      <c r="L213" s="17"/>
      <c r="M213" s="17"/>
      <c r="N213" s="17"/>
      <c r="O213" s="17"/>
    </row>
    <row r="214" spans="1:15" s="62" customFormat="1">
      <c r="A214" s="34"/>
      <c r="B214" s="22"/>
      <c r="C214" s="42"/>
      <c r="D214" s="43"/>
      <c r="E214" s="6"/>
      <c r="F214" s="2"/>
      <c r="G214" s="1185"/>
      <c r="I214" s="422"/>
      <c r="J214" s="407"/>
      <c r="K214" s="408"/>
      <c r="L214" s="17"/>
      <c r="M214" s="17"/>
      <c r="N214" s="17"/>
      <c r="O214" s="17"/>
    </row>
    <row r="215" spans="1:15" s="62" customFormat="1">
      <c r="A215" s="34"/>
      <c r="B215" s="22"/>
      <c r="C215" s="42"/>
      <c r="D215" s="43"/>
      <c r="E215" s="6"/>
      <c r="F215" s="2"/>
      <c r="G215" s="1185"/>
      <c r="I215" s="422"/>
      <c r="J215" s="407"/>
      <c r="K215" s="408"/>
      <c r="L215" s="17"/>
      <c r="M215" s="17"/>
      <c r="N215" s="17"/>
      <c r="O215" s="17"/>
    </row>
    <row r="216" spans="1:15" s="62" customFormat="1">
      <c r="A216" s="34"/>
      <c r="B216" s="22"/>
      <c r="C216" s="42"/>
      <c r="D216" s="43"/>
      <c r="E216" s="6"/>
      <c r="F216" s="2"/>
      <c r="G216" s="1185"/>
      <c r="I216" s="422"/>
      <c r="J216" s="407"/>
      <c r="K216" s="408"/>
      <c r="L216" s="17"/>
      <c r="M216" s="17"/>
      <c r="N216" s="17"/>
      <c r="O216" s="17"/>
    </row>
    <row r="217" spans="1:15" s="62" customFormat="1">
      <c r="A217" s="34"/>
      <c r="B217" s="22"/>
      <c r="C217" s="42"/>
      <c r="D217" s="43"/>
      <c r="E217" s="6"/>
      <c r="F217" s="2"/>
      <c r="G217" s="1185"/>
      <c r="I217" s="422"/>
      <c r="J217" s="407"/>
      <c r="K217" s="408"/>
      <c r="L217" s="17"/>
      <c r="M217" s="17"/>
      <c r="N217" s="17"/>
      <c r="O217" s="17"/>
    </row>
    <row r="218" spans="1:15" s="62" customFormat="1">
      <c r="A218" s="34"/>
      <c r="B218" s="22"/>
      <c r="C218" s="42"/>
      <c r="D218" s="43"/>
      <c r="E218" s="6"/>
      <c r="F218" s="2"/>
      <c r="G218" s="1185"/>
      <c r="I218" s="422"/>
      <c r="J218" s="407"/>
      <c r="K218" s="408"/>
      <c r="L218" s="17"/>
      <c r="M218" s="17"/>
      <c r="N218" s="17"/>
      <c r="O218" s="17"/>
    </row>
    <row r="219" spans="1:15" s="62" customFormat="1">
      <c r="A219" s="34"/>
      <c r="B219" s="22"/>
      <c r="C219" s="42"/>
      <c r="D219" s="43"/>
      <c r="E219" s="6"/>
      <c r="F219" s="2"/>
      <c r="G219" s="1185"/>
      <c r="I219" s="422"/>
      <c r="J219" s="407"/>
      <c r="K219" s="408"/>
      <c r="L219" s="17"/>
      <c r="M219" s="17"/>
      <c r="N219" s="17"/>
      <c r="O219" s="17"/>
    </row>
    <row r="220" spans="1:15" s="62" customFormat="1">
      <c r="A220" s="34"/>
      <c r="B220" s="22"/>
      <c r="C220" s="42"/>
      <c r="D220" s="43"/>
      <c r="E220" s="6"/>
      <c r="F220" s="2"/>
      <c r="G220" s="1185"/>
      <c r="I220" s="422"/>
      <c r="J220" s="407"/>
      <c r="K220" s="408"/>
      <c r="L220" s="17"/>
      <c r="M220" s="17"/>
      <c r="N220" s="17"/>
      <c r="O220" s="17"/>
    </row>
    <row r="221" spans="1:15" s="62" customFormat="1">
      <c r="A221" s="34"/>
      <c r="B221" s="22"/>
      <c r="C221" s="42"/>
      <c r="D221" s="43"/>
      <c r="E221" s="6"/>
      <c r="F221" s="2"/>
      <c r="G221" s="1185"/>
      <c r="I221" s="422"/>
      <c r="J221" s="407"/>
      <c r="K221" s="408"/>
      <c r="L221" s="17"/>
      <c r="M221" s="17"/>
      <c r="N221" s="17"/>
      <c r="O221" s="17"/>
    </row>
    <row r="222" spans="1:15" s="62" customFormat="1">
      <c r="A222" s="34"/>
      <c r="B222" s="22"/>
      <c r="C222" s="42"/>
      <c r="D222" s="43"/>
      <c r="E222" s="6"/>
      <c r="F222" s="2"/>
      <c r="G222" s="1185"/>
      <c r="I222" s="422"/>
      <c r="J222" s="407"/>
      <c r="K222" s="408"/>
      <c r="L222" s="17"/>
      <c r="M222" s="17"/>
      <c r="N222" s="17"/>
      <c r="O222" s="17"/>
    </row>
    <row r="223" spans="1:15" s="62" customFormat="1">
      <c r="A223" s="34"/>
      <c r="B223" s="22"/>
      <c r="C223" s="42"/>
      <c r="D223" s="43"/>
      <c r="E223" s="6"/>
      <c r="F223" s="2"/>
      <c r="G223" s="1185"/>
      <c r="I223" s="422"/>
      <c r="J223" s="407"/>
      <c r="K223" s="408"/>
      <c r="L223" s="17"/>
      <c r="M223" s="17"/>
      <c r="N223" s="17"/>
      <c r="O223" s="17"/>
    </row>
    <row r="224" spans="1:15" s="62" customFormat="1">
      <c r="A224" s="34"/>
      <c r="B224" s="22"/>
      <c r="C224" s="42"/>
      <c r="D224" s="43"/>
      <c r="E224" s="6"/>
      <c r="F224" s="2"/>
      <c r="G224" s="1185"/>
      <c r="I224" s="422"/>
      <c r="J224" s="407"/>
      <c r="K224" s="408"/>
      <c r="L224" s="17"/>
      <c r="M224" s="17"/>
      <c r="N224" s="17"/>
      <c r="O224" s="17"/>
    </row>
    <row r="225" spans="1:15" s="62" customFormat="1">
      <c r="A225" s="34"/>
      <c r="B225" s="22"/>
      <c r="C225" s="42"/>
      <c r="D225" s="43"/>
      <c r="E225" s="6"/>
      <c r="F225" s="2"/>
      <c r="G225" s="1185"/>
      <c r="I225" s="422"/>
      <c r="J225" s="407"/>
      <c r="K225" s="408"/>
      <c r="L225" s="17"/>
      <c r="M225" s="17"/>
      <c r="N225" s="17"/>
      <c r="O225" s="17"/>
    </row>
    <row r="226" spans="1:15" s="62" customFormat="1">
      <c r="A226" s="34"/>
      <c r="B226" s="22"/>
      <c r="C226" s="42"/>
      <c r="D226" s="43"/>
      <c r="E226" s="6"/>
      <c r="F226" s="2"/>
      <c r="G226" s="1185"/>
      <c r="I226" s="422"/>
      <c r="J226" s="407"/>
      <c r="K226" s="408"/>
      <c r="L226" s="17"/>
      <c r="M226" s="17"/>
      <c r="N226" s="17"/>
      <c r="O226" s="17"/>
    </row>
    <row r="227" spans="1:15" s="62" customFormat="1">
      <c r="A227" s="34"/>
      <c r="B227" s="22"/>
      <c r="C227" s="42"/>
      <c r="D227" s="43"/>
      <c r="E227" s="6"/>
      <c r="F227" s="2"/>
      <c r="G227" s="1185"/>
      <c r="I227" s="422"/>
      <c r="J227" s="407"/>
      <c r="K227" s="408"/>
      <c r="L227" s="17"/>
      <c r="M227" s="17"/>
      <c r="N227" s="17"/>
      <c r="O227" s="17"/>
    </row>
    <row r="228" spans="1:15" s="62" customFormat="1">
      <c r="A228" s="34"/>
      <c r="B228" s="22"/>
      <c r="C228" s="42"/>
      <c r="D228" s="43"/>
      <c r="E228" s="6"/>
      <c r="F228" s="2"/>
      <c r="G228" s="1185"/>
      <c r="I228" s="422"/>
      <c r="J228" s="407"/>
      <c r="K228" s="408"/>
      <c r="L228" s="17"/>
      <c r="M228" s="17"/>
      <c r="N228" s="17"/>
      <c r="O228" s="17"/>
    </row>
    <row r="229" spans="1:15" s="62" customFormat="1">
      <c r="A229" s="34"/>
      <c r="B229" s="22"/>
      <c r="C229" s="42"/>
      <c r="D229" s="43"/>
      <c r="E229" s="6"/>
      <c r="F229" s="2"/>
      <c r="G229" s="1185"/>
      <c r="I229" s="422"/>
      <c r="J229" s="407"/>
      <c r="K229" s="408"/>
      <c r="L229" s="17"/>
      <c r="M229" s="17"/>
      <c r="N229" s="17"/>
      <c r="O229" s="17"/>
    </row>
    <row r="230" spans="1:15" s="62" customFormat="1">
      <c r="A230" s="34"/>
      <c r="B230" s="22"/>
      <c r="C230" s="42"/>
      <c r="D230" s="43"/>
      <c r="E230" s="6"/>
      <c r="F230" s="2"/>
      <c r="G230" s="1185"/>
      <c r="I230" s="422"/>
      <c r="J230" s="407"/>
      <c r="K230" s="408"/>
      <c r="L230" s="17"/>
      <c r="M230" s="17"/>
      <c r="N230" s="17"/>
      <c r="O230" s="17"/>
    </row>
    <row r="231" spans="1:15" s="62" customFormat="1">
      <c r="A231" s="34"/>
      <c r="B231" s="22"/>
      <c r="C231" s="42"/>
      <c r="D231" s="43"/>
      <c r="E231" s="6"/>
      <c r="F231" s="2"/>
      <c r="G231" s="1185"/>
      <c r="I231" s="422"/>
      <c r="J231" s="407"/>
      <c r="K231" s="408"/>
      <c r="L231" s="17"/>
      <c r="M231" s="17"/>
      <c r="N231" s="17"/>
      <c r="O231" s="17"/>
    </row>
    <row r="232" spans="1:15" s="62" customFormat="1">
      <c r="A232" s="34"/>
      <c r="B232" s="22"/>
      <c r="C232" s="42"/>
      <c r="D232" s="43"/>
      <c r="E232" s="6"/>
      <c r="F232" s="2"/>
      <c r="G232" s="1185"/>
      <c r="I232" s="422"/>
      <c r="J232" s="407"/>
      <c r="K232" s="408"/>
      <c r="L232" s="17"/>
      <c r="M232" s="17"/>
      <c r="N232" s="17"/>
      <c r="O232" s="17"/>
    </row>
    <row r="233" spans="1:15" s="62" customFormat="1">
      <c r="A233" s="34"/>
      <c r="B233" s="22"/>
      <c r="C233" s="42"/>
      <c r="D233" s="43"/>
      <c r="E233" s="6"/>
      <c r="F233" s="2"/>
      <c r="G233" s="1185"/>
      <c r="I233" s="422"/>
      <c r="J233" s="407"/>
      <c r="K233" s="408"/>
      <c r="L233" s="17"/>
      <c r="M233" s="17"/>
      <c r="N233" s="17"/>
      <c r="O233" s="17"/>
    </row>
    <row r="234" spans="1:15" s="62" customFormat="1">
      <c r="A234" s="34"/>
      <c r="B234" s="22"/>
      <c r="C234" s="42"/>
      <c r="D234" s="43"/>
      <c r="E234" s="6"/>
      <c r="F234" s="2"/>
      <c r="G234" s="1185"/>
      <c r="I234" s="422"/>
      <c r="J234" s="407"/>
      <c r="K234" s="408"/>
      <c r="L234" s="17"/>
      <c r="M234" s="17"/>
      <c r="N234" s="17"/>
      <c r="O234" s="17"/>
    </row>
    <row r="235" spans="1:15" s="62" customFormat="1">
      <c r="A235" s="34"/>
      <c r="B235" s="22"/>
      <c r="C235" s="42"/>
      <c r="D235" s="43"/>
      <c r="E235" s="6"/>
      <c r="F235" s="2"/>
      <c r="G235" s="1185"/>
      <c r="I235" s="422"/>
      <c r="J235" s="407"/>
      <c r="K235" s="408"/>
      <c r="L235" s="17"/>
      <c r="M235" s="17"/>
      <c r="N235" s="17"/>
      <c r="O235" s="17"/>
    </row>
    <row r="236" spans="1:15" s="62" customFormat="1">
      <c r="A236" s="34"/>
      <c r="B236" s="22"/>
      <c r="C236" s="42"/>
      <c r="D236" s="43"/>
      <c r="E236" s="6"/>
      <c r="F236" s="2"/>
      <c r="G236" s="1185"/>
      <c r="I236" s="422"/>
      <c r="J236" s="407"/>
      <c r="K236" s="408"/>
      <c r="L236" s="17"/>
      <c r="M236" s="17"/>
      <c r="N236" s="17"/>
      <c r="O236" s="17"/>
    </row>
    <row r="237" spans="1:15" s="62" customFormat="1">
      <c r="A237" s="34"/>
      <c r="B237" s="22"/>
      <c r="C237" s="42"/>
      <c r="D237" s="43"/>
      <c r="E237" s="6"/>
      <c r="F237" s="2"/>
      <c r="G237" s="1185"/>
      <c r="I237" s="422"/>
      <c r="J237" s="407"/>
      <c r="K237" s="408"/>
      <c r="L237" s="17"/>
      <c r="M237" s="17"/>
      <c r="N237" s="17"/>
      <c r="O237" s="17"/>
    </row>
    <row r="238" spans="1:15" s="62" customFormat="1">
      <c r="A238" s="34"/>
      <c r="B238" s="22"/>
      <c r="C238" s="42"/>
      <c r="D238" s="43"/>
      <c r="E238" s="6"/>
      <c r="F238" s="2"/>
      <c r="G238" s="1185"/>
      <c r="I238" s="422"/>
      <c r="J238" s="407"/>
      <c r="K238" s="408"/>
      <c r="L238" s="17"/>
      <c r="M238" s="17"/>
      <c r="N238" s="17"/>
      <c r="O238" s="17"/>
    </row>
    <row r="239" spans="1:15" s="62" customFormat="1">
      <c r="A239" s="34"/>
      <c r="B239" s="22"/>
      <c r="C239" s="42"/>
      <c r="D239" s="43"/>
      <c r="E239" s="6"/>
      <c r="F239" s="2"/>
      <c r="G239" s="1185"/>
      <c r="I239" s="422"/>
      <c r="J239" s="407"/>
      <c r="K239" s="408"/>
      <c r="L239" s="17"/>
      <c r="M239" s="17"/>
      <c r="N239" s="17"/>
      <c r="O239" s="17"/>
    </row>
    <row r="240" spans="1:15" s="62" customFormat="1">
      <c r="A240" s="34"/>
      <c r="B240" s="22"/>
      <c r="C240" s="42"/>
      <c r="D240" s="43"/>
      <c r="E240" s="6"/>
      <c r="F240" s="2"/>
      <c r="G240" s="1185"/>
      <c r="I240" s="422"/>
      <c r="J240" s="407"/>
      <c r="K240" s="408"/>
      <c r="L240" s="17"/>
      <c r="M240" s="17"/>
      <c r="N240" s="17"/>
      <c r="O240" s="17"/>
    </row>
    <row r="241" spans="1:15" s="62" customFormat="1">
      <c r="A241" s="34"/>
      <c r="B241" s="22"/>
      <c r="C241" s="42"/>
      <c r="D241" s="43"/>
      <c r="E241" s="6"/>
      <c r="F241" s="2"/>
      <c r="G241" s="1185"/>
      <c r="I241" s="422"/>
      <c r="J241" s="407"/>
      <c r="K241" s="408"/>
      <c r="L241" s="17"/>
      <c r="M241" s="17"/>
      <c r="N241" s="17"/>
      <c r="O241" s="17"/>
    </row>
    <row r="242" spans="1:15" s="62" customFormat="1">
      <c r="A242" s="34"/>
      <c r="B242" s="22"/>
      <c r="C242" s="42"/>
      <c r="D242" s="43"/>
      <c r="E242" s="6"/>
      <c r="F242" s="2"/>
      <c r="G242" s="1185"/>
      <c r="I242" s="422"/>
      <c r="J242" s="407"/>
      <c r="K242" s="408"/>
      <c r="L242" s="17"/>
      <c r="M242" s="17"/>
      <c r="N242" s="17"/>
      <c r="O242" s="17"/>
    </row>
    <row r="243" spans="1:15" s="62" customFormat="1">
      <c r="A243" s="34"/>
      <c r="B243" s="22"/>
      <c r="C243" s="42"/>
      <c r="D243" s="43"/>
      <c r="E243" s="6"/>
      <c r="F243" s="2"/>
      <c r="G243" s="1185"/>
      <c r="I243" s="422"/>
      <c r="J243" s="407"/>
      <c r="K243" s="408"/>
      <c r="L243" s="17"/>
      <c r="M243" s="17"/>
      <c r="N243" s="17"/>
      <c r="O243" s="17"/>
    </row>
    <row r="244" spans="1:15" s="62" customFormat="1">
      <c r="A244" s="34"/>
      <c r="B244" s="22"/>
      <c r="C244" s="42"/>
      <c r="D244" s="43"/>
      <c r="E244" s="6"/>
      <c r="F244" s="2"/>
      <c r="G244" s="1185"/>
      <c r="I244" s="422"/>
      <c r="J244" s="407"/>
      <c r="K244" s="408"/>
      <c r="L244" s="17"/>
      <c r="M244" s="17"/>
      <c r="N244" s="17"/>
      <c r="O244" s="17"/>
    </row>
    <row r="245" spans="1:15" s="62" customFormat="1">
      <c r="A245" s="34"/>
      <c r="B245" s="22"/>
      <c r="C245" s="42"/>
      <c r="D245" s="43"/>
      <c r="E245" s="6"/>
      <c r="F245" s="2"/>
      <c r="G245" s="1185"/>
      <c r="I245" s="422"/>
      <c r="J245" s="407"/>
      <c r="K245" s="408"/>
      <c r="L245" s="17"/>
      <c r="M245" s="17"/>
      <c r="N245" s="17"/>
      <c r="O245" s="17"/>
    </row>
    <row r="246" spans="1:15" s="62" customFormat="1">
      <c r="A246" s="34"/>
      <c r="B246" s="22"/>
      <c r="C246" s="42"/>
      <c r="D246" s="43"/>
      <c r="E246" s="6"/>
      <c r="F246" s="2"/>
      <c r="G246" s="1185"/>
      <c r="I246" s="422"/>
      <c r="J246" s="407"/>
      <c r="K246" s="408"/>
      <c r="L246" s="17"/>
      <c r="M246" s="17"/>
      <c r="N246" s="17"/>
      <c r="O246" s="17"/>
    </row>
    <row r="247" spans="1:15" s="62" customFormat="1">
      <c r="A247" s="34"/>
      <c r="B247" s="22"/>
      <c r="C247" s="42"/>
      <c r="D247" s="43"/>
      <c r="E247" s="6"/>
      <c r="F247" s="2"/>
      <c r="G247" s="1185"/>
      <c r="I247" s="422"/>
      <c r="J247" s="407"/>
      <c r="K247" s="408"/>
      <c r="L247" s="17"/>
      <c r="M247" s="17"/>
      <c r="N247" s="17"/>
      <c r="O247" s="17"/>
    </row>
    <row r="248" spans="1:15" s="62" customFormat="1">
      <c r="A248" s="34"/>
      <c r="B248" s="22"/>
      <c r="C248" s="42"/>
      <c r="D248" s="43"/>
      <c r="E248" s="6"/>
      <c r="F248" s="2"/>
      <c r="G248" s="1185"/>
      <c r="I248" s="422"/>
      <c r="J248" s="407"/>
      <c r="K248" s="408"/>
      <c r="L248" s="17"/>
      <c r="M248" s="17"/>
      <c r="N248" s="17"/>
      <c r="O248" s="17"/>
    </row>
    <row r="249" spans="1:15" s="62" customFormat="1">
      <c r="A249" s="34"/>
      <c r="B249" s="22"/>
      <c r="C249" s="42"/>
      <c r="D249" s="43"/>
      <c r="E249" s="6"/>
      <c r="F249" s="2"/>
      <c r="G249" s="1185"/>
      <c r="I249" s="422"/>
      <c r="J249" s="407"/>
      <c r="K249" s="408"/>
      <c r="L249" s="17"/>
      <c r="M249" s="17"/>
      <c r="N249" s="17"/>
      <c r="O249" s="17"/>
    </row>
    <row r="250" spans="1:15" s="62" customFormat="1">
      <c r="A250" s="34"/>
      <c r="B250" s="22"/>
      <c r="C250" s="42"/>
      <c r="D250" s="43"/>
      <c r="E250" s="6"/>
      <c r="F250" s="2"/>
      <c r="G250" s="1185"/>
      <c r="I250" s="422"/>
      <c r="J250" s="407"/>
      <c r="K250" s="408"/>
      <c r="L250" s="17"/>
      <c r="M250" s="17"/>
      <c r="N250" s="17"/>
      <c r="O250" s="17"/>
    </row>
    <row r="251" spans="1:15" s="62" customFormat="1">
      <c r="A251" s="34"/>
      <c r="B251" s="22"/>
      <c r="C251" s="42"/>
      <c r="D251" s="43"/>
      <c r="E251" s="6"/>
      <c r="F251" s="2"/>
      <c r="G251" s="1185"/>
      <c r="I251" s="422"/>
      <c r="J251" s="407"/>
      <c r="K251" s="408"/>
      <c r="L251" s="17"/>
      <c r="M251" s="17"/>
      <c r="N251" s="17"/>
      <c r="O251" s="17"/>
    </row>
    <row r="252" spans="1:15" s="62" customFormat="1">
      <c r="A252" s="34"/>
      <c r="B252" s="22"/>
      <c r="C252" s="42"/>
      <c r="D252" s="43"/>
      <c r="E252" s="6"/>
      <c r="F252" s="2"/>
      <c r="G252" s="1185"/>
      <c r="I252" s="422"/>
      <c r="J252" s="407"/>
      <c r="K252" s="408"/>
      <c r="L252" s="17"/>
      <c r="M252" s="17"/>
      <c r="N252" s="17"/>
      <c r="O252" s="17"/>
    </row>
    <row r="253" spans="1:15" s="62" customFormat="1">
      <c r="A253" s="34"/>
      <c r="B253" s="22"/>
      <c r="C253" s="42"/>
      <c r="D253" s="43"/>
      <c r="E253" s="6"/>
      <c r="F253" s="2"/>
      <c r="G253" s="1185"/>
      <c r="I253" s="422"/>
      <c r="J253" s="407"/>
      <c r="K253" s="408"/>
      <c r="L253" s="17"/>
      <c r="M253" s="17"/>
      <c r="N253" s="17"/>
      <c r="O253" s="17"/>
    </row>
    <row r="254" spans="1:15" s="62" customFormat="1">
      <c r="A254" s="34"/>
      <c r="B254" s="22"/>
      <c r="C254" s="42"/>
      <c r="D254" s="43"/>
      <c r="E254" s="6"/>
      <c r="F254" s="2"/>
      <c r="G254" s="1185"/>
      <c r="I254" s="422"/>
      <c r="J254" s="407"/>
      <c r="K254" s="408"/>
      <c r="L254" s="17"/>
      <c r="M254" s="17"/>
      <c r="N254" s="17"/>
      <c r="O254" s="17"/>
    </row>
    <row r="255" spans="1:15" s="62" customFormat="1">
      <c r="A255" s="34"/>
      <c r="B255" s="22"/>
      <c r="C255" s="42"/>
      <c r="D255" s="43"/>
      <c r="E255" s="6"/>
      <c r="F255" s="2"/>
      <c r="G255" s="1185"/>
      <c r="I255" s="422"/>
      <c r="J255" s="407"/>
      <c r="K255" s="408"/>
      <c r="L255" s="17"/>
      <c r="M255" s="17"/>
      <c r="N255" s="17"/>
      <c r="O255" s="17"/>
    </row>
    <row r="256" spans="1:15" s="62" customFormat="1">
      <c r="A256" s="34"/>
      <c r="B256" s="22"/>
      <c r="C256" s="42"/>
      <c r="D256" s="43"/>
      <c r="E256" s="6"/>
      <c r="F256" s="2"/>
      <c r="G256" s="1185"/>
      <c r="I256" s="422"/>
      <c r="J256" s="407"/>
      <c r="K256" s="408"/>
      <c r="L256" s="17"/>
      <c r="M256" s="17"/>
      <c r="N256" s="17"/>
      <c r="O256" s="17"/>
    </row>
    <row r="257" spans="1:15" s="62" customFormat="1">
      <c r="A257" s="34"/>
      <c r="B257" s="22"/>
      <c r="C257" s="42"/>
      <c r="D257" s="43"/>
      <c r="E257" s="6"/>
      <c r="F257" s="2"/>
      <c r="G257" s="1185"/>
      <c r="I257" s="422"/>
      <c r="J257" s="407"/>
      <c r="K257" s="408"/>
      <c r="L257" s="17"/>
      <c r="M257" s="17"/>
      <c r="N257" s="17"/>
      <c r="O257" s="17"/>
    </row>
    <row r="258" spans="1:15" s="62" customFormat="1">
      <c r="A258" s="34"/>
      <c r="B258" s="22"/>
      <c r="C258" s="42"/>
      <c r="D258" s="43"/>
      <c r="E258" s="6"/>
      <c r="F258" s="2"/>
      <c r="G258" s="1185"/>
      <c r="I258" s="422"/>
      <c r="J258" s="407"/>
      <c r="K258" s="408"/>
      <c r="L258" s="17"/>
      <c r="M258" s="17"/>
      <c r="N258" s="17"/>
      <c r="O258" s="17"/>
    </row>
    <row r="259" spans="1:15" s="62" customFormat="1">
      <c r="A259" s="34"/>
      <c r="B259" s="22"/>
      <c r="C259" s="42"/>
      <c r="D259" s="43"/>
      <c r="E259" s="6"/>
      <c r="F259" s="2"/>
      <c r="G259" s="1185"/>
      <c r="I259" s="422"/>
      <c r="J259" s="407"/>
      <c r="K259" s="408"/>
      <c r="L259" s="17"/>
      <c r="M259" s="17"/>
      <c r="N259" s="17"/>
      <c r="O259" s="17"/>
    </row>
    <row r="260" spans="1:15" s="62" customFormat="1">
      <c r="A260" s="34"/>
      <c r="B260" s="22"/>
      <c r="C260" s="42"/>
      <c r="D260" s="43"/>
      <c r="E260" s="6"/>
      <c r="F260" s="2"/>
      <c r="G260" s="1185"/>
      <c r="I260" s="422"/>
      <c r="J260" s="407"/>
      <c r="K260" s="408"/>
      <c r="L260" s="17"/>
      <c r="M260" s="17"/>
      <c r="N260" s="17"/>
      <c r="O260" s="17"/>
    </row>
    <row r="261" spans="1:15" s="62" customFormat="1">
      <c r="A261" s="34"/>
      <c r="B261" s="22"/>
      <c r="C261" s="42"/>
      <c r="D261" s="43"/>
      <c r="E261" s="6"/>
      <c r="F261" s="2"/>
      <c r="G261" s="1185"/>
      <c r="I261" s="422"/>
      <c r="J261" s="407"/>
      <c r="K261" s="408"/>
      <c r="L261" s="17"/>
      <c r="M261" s="17"/>
      <c r="N261" s="17"/>
      <c r="O261" s="17"/>
    </row>
    <row r="262" spans="1:15" s="62" customFormat="1">
      <c r="A262" s="34"/>
      <c r="B262" s="22"/>
      <c r="C262" s="42"/>
      <c r="D262" s="43"/>
      <c r="E262" s="6"/>
      <c r="F262" s="2"/>
      <c r="G262" s="1185"/>
      <c r="I262" s="422"/>
      <c r="J262" s="407"/>
      <c r="K262" s="408"/>
      <c r="L262" s="17"/>
      <c r="M262" s="17"/>
      <c r="N262" s="17"/>
      <c r="O262" s="17"/>
    </row>
    <row r="263" spans="1:15" s="62" customFormat="1">
      <c r="A263" s="34"/>
      <c r="B263" s="22"/>
      <c r="C263" s="42"/>
      <c r="D263" s="43"/>
      <c r="E263" s="6"/>
      <c r="F263" s="2"/>
      <c r="G263" s="1185"/>
      <c r="I263" s="422"/>
      <c r="J263" s="407"/>
      <c r="K263" s="408"/>
      <c r="L263" s="17"/>
      <c r="M263" s="17"/>
      <c r="N263" s="17"/>
      <c r="O263" s="17"/>
    </row>
    <row r="264" spans="1:15" s="62" customFormat="1">
      <c r="A264" s="34"/>
      <c r="B264" s="22"/>
      <c r="C264" s="42"/>
      <c r="D264" s="43"/>
      <c r="E264" s="6"/>
      <c r="F264" s="2"/>
      <c r="G264" s="1185"/>
      <c r="I264" s="422"/>
      <c r="J264" s="407"/>
      <c r="K264" s="408"/>
      <c r="L264" s="17"/>
      <c r="M264" s="17"/>
      <c r="N264" s="17"/>
      <c r="O264" s="17"/>
    </row>
    <row r="265" spans="1:15" s="62" customFormat="1">
      <c r="A265" s="34"/>
      <c r="B265" s="22"/>
      <c r="C265" s="42"/>
      <c r="D265" s="43"/>
      <c r="E265" s="6"/>
      <c r="F265" s="2"/>
      <c r="G265" s="1185"/>
      <c r="I265" s="422"/>
      <c r="J265" s="407"/>
      <c r="K265" s="408"/>
      <c r="L265" s="17"/>
      <c r="M265" s="17"/>
      <c r="N265" s="17"/>
      <c r="O265" s="17"/>
    </row>
    <row r="266" spans="1:15" s="62" customFormat="1">
      <c r="A266" s="34"/>
      <c r="B266" s="22"/>
      <c r="C266" s="42"/>
      <c r="D266" s="43"/>
      <c r="E266" s="6"/>
      <c r="F266" s="2"/>
      <c r="G266" s="1185"/>
      <c r="I266" s="422"/>
      <c r="J266" s="407"/>
      <c r="K266" s="408"/>
      <c r="L266" s="17"/>
      <c r="M266" s="17"/>
      <c r="N266" s="17"/>
      <c r="O266" s="17"/>
    </row>
    <row r="267" spans="1:15" s="62" customFormat="1">
      <c r="A267" s="34"/>
      <c r="B267" s="22"/>
      <c r="C267" s="42"/>
      <c r="D267" s="43"/>
      <c r="E267" s="6"/>
      <c r="F267" s="2"/>
      <c r="G267" s="1185"/>
      <c r="I267" s="422"/>
      <c r="J267" s="407"/>
      <c r="K267" s="408"/>
      <c r="L267" s="17"/>
      <c r="M267" s="17"/>
      <c r="N267" s="17"/>
      <c r="O267" s="17"/>
    </row>
    <row r="268" spans="1:15" s="62" customFormat="1">
      <c r="A268" s="34"/>
      <c r="B268" s="22"/>
      <c r="C268" s="42"/>
      <c r="D268" s="43"/>
      <c r="E268" s="6"/>
      <c r="F268" s="2"/>
      <c r="G268" s="1185"/>
      <c r="I268" s="422"/>
      <c r="J268" s="407"/>
      <c r="K268" s="408"/>
      <c r="L268" s="17"/>
      <c r="M268" s="17"/>
      <c r="N268" s="17"/>
      <c r="O268" s="17"/>
    </row>
    <row r="269" spans="1:15" s="62" customFormat="1">
      <c r="A269" s="34"/>
      <c r="B269" s="22"/>
      <c r="C269" s="42"/>
      <c r="D269" s="43"/>
      <c r="E269" s="6"/>
      <c r="F269" s="2"/>
      <c r="G269" s="1185"/>
      <c r="I269" s="422"/>
      <c r="J269" s="407"/>
      <c r="K269" s="408"/>
      <c r="L269" s="17"/>
      <c r="M269" s="17"/>
      <c r="N269" s="17"/>
      <c r="O269" s="17"/>
    </row>
    <row r="270" spans="1:15" s="62" customFormat="1">
      <c r="A270" s="34"/>
      <c r="B270" s="22"/>
      <c r="C270" s="42"/>
      <c r="D270" s="43"/>
      <c r="E270" s="6"/>
      <c r="F270" s="2"/>
      <c r="G270" s="1185"/>
      <c r="I270" s="422"/>
      <c r="J270" s="407"/>
      <c r="K270" s="408"/>
      <c r="L270" s="17"/>
      <c r="M270" s="17"/>
      <c r="N270" s="17"/>
      <c r="O270" s="17"/>
    </row>
    <row r="271" spans="1:15" s="62" customFormat="1">
      <c r="A271" s="34"/>
      <c r="B271" s="22"/>
      <c r="C271" s="42"/>
      <c r="D271" s="43"/>
      <c r="E271" s="6"/>
      <c r="F271" s="2"/>
      <c r="G271" s="1185"/>
      <c r="I271" s="422"/>
      <c r="J271" s="407"/>
      <c r="K271" s="408"/>
      <c r="L271" s="17"/>
      <c r="M271" s="17"/>
      <c r="N271" s="17"/>
      <c r="O271" s="17"/>
    </row>
    <row r="272" spans="1:15" s="62" customFormat="1">
      <c r="A272" s="34"/>
      <c r="B272" s="22"/>
      <c r="C272" s="42"/>
      <c r="D272" s="43"/>
      <c r="E272" s="6"/>
      <c r="F272" s="2"/>
      <c r="G272" s="1185"/>
      <c r="I272" s="422"/>
      <c r="J272" s="407"/>
      <c r="K272" s="408"/>
      <c r="L272" s="17"/>
      <c r="M272" s="17"/>
      <c r="N272" s="17"/>
      <c r="O272" s="17"/>
    </row>
    <row r="273" spans="1:15" s="62" customFormat="1">
      <c r="A273" s="34"/>
      <c r="B273" s="22"/>
      <c r="C273" s="42"/>
      <c r="D273" s="43"/>
      <c r="E273" s="6"/>
      <c r="F273" s="2"/>
      <c r="G273" s="1185"/>
      <c r="I273" s="422"/>
      <c r="J273" s="407"/>
      <c r="K273" s="408"/>
      <c r="L273" s="17"/>
      <c r="M273" s="17"/>
      <c r="N273" s="17"/>
      <c r="O273" s="17"/>
    </row>
    <row r="274" spans="1:15" s="62" customFormat="1">
      <c r="A274" s="34"/>
      <c r="B274" s="22"/>
      <c r="C274" s="42"/>
      <c r="D274" s="43"/>
      <c r="E274" s="6"/>
      <c r="F274" s="2"/>
      <c r="G274" s="1185"/>
      <c r="I274" s="422"/>
      <c r="J274" s="407"/>
      <c r="K274" s="408"/>
      <c r="L274" s="17"/>
      <c r="M274" s="17"/>
      <c r="N274" s="17"/>
      <c r="O274" s="17"/>
    </row>
    <row r="275" spans="1:15" s="62" customFormat="1">
      <c r="A275" s="34"/>
      <c r="B275" s="22"/>
      <c r="C275" s="42"/>
      <c r="D275" s="43"/>
      <c r="E275" s="6"/>
      <c r="F275" s="2"/>
      <c r="G275" s="1185"/>
      <c r="I275" s="422"/>
      <c r="J275" s="407"/>
      <c r="K275" s="408"/>
      <c r="L275" s="17"/>
      <c r="M275" s="17"/>
      <c r="N275" s="17"/>
      <c r="O275" s="17"/>
    </row>
    <row r="276" spans="1:15" s="62" customFormat="1">
      <c r="A276" s="34"/>
      <c r="B276" s="22"/>
      <c r="C276" s="42"/>
      <c r="D276" s="43"/>
      <c r="E276" s="6"/>
      <c r="F276" s="2"/>
      <c r="G276" s="1185"/>
      <c r="I276" s="422"/>
      <c r="J276" s="407"/>
      <c r="K276" s="408"/>
      <c r="L276" s="17"/>
      <c r="M276" s="17"/>
      <c r="N276" s="17"/>
      <c r="O276" s="17"/>
    </row>
    <row r="277" spans="1:15" s="62" customFormat="1">
      <c r="A277" s="34"/>
      <c r="B277" s="22"/>
      <c r="C277" s="42"/>
      <c r="D277" s="43"/>
      <c r="E277" s="6"/>
      <c r="F277" s="2"/>
      <c r="G277" s="1185"/>
      <c r="I277" s="422"/>
      <c r="J277" s="407"/>
      <c r="K277" s="408"/>
      <c r="L277" s="17"/>
      <c r="M277" s="17"/>
      <c r="N277" s="17"/>
      <c r="O277" s="17"/>
    </row>
    <row r="278" spans="1:15" s="62" customFormat="1">
      <c r="A278" s="34"/>
      <c r="B278" s="22"/>
      <c r="C278" s="42"/>
      <c r="D278" s="43"/>
      <c r="E278" s="6"/>
      <c r="F278" s="2"/>
      <c r="G278" s="1185"/>
      <c r="I278" s="422"/>
      <c r="J278" s="407"/>
      <c r="K278" s="408"/>
      <c r="L278" s="17"/>
      <c r="M278" s="17"/>
      <c r="N278" s="17"/>
      <c r="O278" s="17"/>
    </row>
    <row r="279" spans="1:15" s="62" customFormat="1">
      <c r="A279" s="34"/>
      <c r="B279" s="22"/>
      <c r="C279" s="42"/>
      <c r="D279" s="43"/>
      <c r="E279" s="6"/>
      <c r="F279" s="2"/>
      <c r="G279" s="1185"/>
      <c r="I279" s="422"/>
      <c r="J279" s="407"/>
      <c r="K279" s="408"/>
      <c r="L279" s="17"/>
      <c r="M279" s="17"/>
      <c r="N279" s="17"/>
      <c r="O279" s="17"/>
    </row>
    <row r="280" spans="1:15" s="62" customFormat="1">
      <c r="A280" s="34"/>
      <c r="B280" s="22"/>
      <c r="C280" s="42"/>
      <c r="D280" s="43"/>
      <c r="E280" s="6"/>
      <c r="F280" s="2"/>
      <c r="G280" s="1185"/>
      <c r="I280" s="422"/>
      <c r="J280" s="407"/>
      <c r="K280" s="408"/>
      <c r="L280" s="17"/>
      <c r="M280" s="17"/>
      <c r="N280" s="17"/>
      <c r="O280" s="17"/>
    </row>
    <row r="281" spans="1:15" s="62" customFormat="1">
      <c r="A281" s="34"/>
      <c r="B281" s="22"/>
      <c r="C281" s="42"/>
      <c r="D281" s="43"/>
      <c r="E281" s="6"/>
      <c r="F281" s="2"/>
      <c r="G281" s="1185"/>
      <c r="I281" s="422"/>
      <c r="J281" s="407"/>
      <c r="K281" s="408"/>
      <c r="L281" s="17"/>
      <c r="M281" s="17"/>
      <c r="N281" s="17"/>
      <c r="O281" s="17"/>
    </row>
    <row r="282" spans="1:15" s="62" customFormat="1">
      <c r="A282" s="34"/>
      <c r="B282" s="22"/>
      <c r="C282" s="42"/>
      <c r="D282" s="43"/>
      <c r="E282" s="6"/>
      <c r="F282" s="2"/>
      <c r="G282" s="1185"/>
      <c r="I282" s="422"/>
      <c r="J282" s="407"/>
      <c r="K282" s="408"/>
      <c r="L282" s="17"/>
      <c r="M282" s="17"/>
      <c r="N282" s="17"/>
      <c r="O282" s="17"/>
    </row>
    <row r="283" spans="1:15" s="62" customFormat="1">
      <c r="A283" s="34"/>
      <c r="B283" s="22"/>
      <c r="C283" s="42"/>
      <c r="D283" s="43"/>
      <c r="E283" s="6"/>
      <c r="F283" s="2"/>
      <c r="G283" s="1185"/>
      <c r="I283" s="422"/>
      <c r="J283" s="407"/>
      <c r="K283" s="408"/>
      <c r="L283" s="17"/>
      <c r="M283" s="17"/>
      <c r="N283" s="17"/>
      <c r="O283" s="17"/>
    </row>
    <row r="284" spans="1:15" s="62" customFormat="1">
      <c r="A284" s="34"/>
      <c r="B284" s="22"/>
      <c r="C284" s="42"/>
      <c r="D284" s="43"/>
      <c r="E284" s="6"/>
      <c r="F284" s="2"/>
      <c r="G284" s="1185"/>
      <c r="I284" s="422"/>
      <c r="J284" s="407"/>
      <c r="K284" s="408"/>
      <c r="L284" s="17"/>
      <c r="M284" s="17"/>
      <c r="N284" s="17"/>
      <c r="O284" s="17"/>
    </row>
    <row r="285" spans="1:15" s="62" customFormat="1">
      <c r="A285" s="34"/>
      <c r="B285" s="22"/>
      <c r="C285" s="42"/>
      <c r="D285" s="43"/>
      <c r="E285" s="6"/>
      <c r="F285" s="2"/>
      <c r="G285" s="1185"/>
      <c r="I285" s="422"/>
      <c r="J285" s="407"/>
      <c r="K285" s="408"/>
      <c r="L285" s="17"/>
      <c r="M285" s="17"/>
      <c r="N285" s="17"/>
      <c r="O285" s="17"/>
    </row>
    <row r="286" spans="1:15" s="62" customFormat="1">
      <c r="A286" s="34"/>
      <c r="B286" s="22"/>
      <c r="C286" s="42"/>
      <c r="D286" s="43"/>
      <c r="E286" s="6"/>
      <c r="F286" s="2"/>
      <c r="G286" s="1185"/>
      <c r="I286" s="422"/>
      <c r="J286" s="407"/>
      <c r="K286" s="408"/>
      <c r="L286" s="17"/>
      <c r="M286" s="17"/>
      <c r="N286" s="17"/>
      <c r="O286" s="17"/>
    </row>
    <row r="287" spans="1:15" s="62" customFormat="1">
      <c r="A287" s="34"/>
      <c r="B287" s="22"/>
      <c r="C287" s="42"/>
      <c r="D287" s="43"/>
      <c r="E287" s="6"/>
      <c r="F287" s="2"/>
      <c r="G287" s="1185"/>
      <c r="I287" s="422"/>
      <c r="J287" s="407"/>
      <c r="K287" s="408"/>
      <c r="L287" s="17"/>
      <c r="M287" s="17"/>
      <c r="N287" s="17"/>
      <c r="O287" s="17"/>
    </row>
    <row r="288" spans="1:15" s="62" customFormat="1">
      <c r="A288" s="34"/>
      <c r="B288" s="22"/>
      <c r="C288" s="42"/>
      <c r="D288" s="43"/>
      <c r="E288" s="6"/>
      <c r="F288" s="2"/>
      <c r="G288" s="1185"/>
      <c r="I288" s="422"/>
      <c r="J288" s="407"/>
      <c r="K288" s="408"/>
      <c r="L288" s="17"/>
      <c r="M288" s="17"/>
      <c r="N288" s="17"/>
      <c r="O288" s="17"/>
    </row>
    <row r="289" spans="1:15" s="62" customFormat="1">
      <c r="A289" s="34"/>
      <c r="B289" s="22"/>
      <c r="C289" s="42"/>
      <c r="D289" s="43"/>
      <c r="E289" s="6"/>
      <c r="F289" s="2"/>
      <c r="G289" s="1185"/>
      <c r="I289" s="422"/>
      <c r="J289" s="407"/>
      <c r="K289" s="408"/>
      <c r="L289" s="17"/>
      <c r="M289" s="17"/>
      <c r="N289" s="17"/>
      <c r="O289" s="17"/>
    </row>
    <row r="290" spans="1:15" s="62" customFormat="1">
      <c r="A290" s="34"/>
      <c r="B290" s="22"/>
      <c r="C290" s="42"/>
      <c r="D290" s="43"/>
      <c r="E290" s="6"/>
      <c r="F290" s="2"/>
      <c r="G290" s="1185"/>
      <c r="I290" s="422"/>
      <c r="J290" s="407"/>
      <c r="K290" s="408"/>
      <c r="L290" s="17"/>
      <c r="M290" s="17"/>
      <c r="N290" s="17"/>
      <c r="O290" s="17"/>
    </row>
    <row r="291" spans="1:15" s="62" customFormat="1">
      <c r="A291" s="34"/>
      <c r="B291" s="22"/>
      <c r="C291" s="42"/>
      <c r="D291" s="43"/>
      <c r="E291" s="6"/>
      <c r="F291" s="2"/>
      <c r="G291" s="1185"/>
      <c r="I291" s="422"/>
      <c r="J291" s="407"/>
      <c r="K291" s="408"/>
      <c r="L291" s="17"/>
      <c r="M291" s="17"/>
      <c r="N291" s="17"/>
      <c r="O291" s="17"/>
    </row>
    <row r="292" spans="1:15" s="62" customFormat="1">
      <c r="A292" s="34"/>
      <c r="B292" s="22"/>
      <c r="C292" s="42"/>
      <c r="D292" s="43"/>
      <c r="E292" s="6"/>
      <c r="F292" s="2"/>
      <c r="G292" s="1185"/>
      <c r="I292" s="422"/>
      <c r="J292" s="407"/>
      <c r="K292" s="408"/>
      <c r="L292" s="17"/>
      <c r="M292" s="17"/>
      <c r="N292" s="17"/>
      <c r="O292" s="17"/>
    </row>
    <row r="293" spans="1:15" s="62" customFormat="1">
      <c r="A293" s="34"/>
      <c r="B293" s="22"/>
      <c r="C293" s="42"/>
      <c r="D293" s="43"/>
      <c r="E293" s="6"/>
      <c r="F293" s="2"/>
      <c r="G293" s="1185"/>
      <c r="I293" s="422"/>
      <c r="J293" s="407"/>
      <c r="K293" s="408"/>
      <c r="L293" s="17"/>
      <c r="M293" s="17"/>
      <c r="N293" s="17"/>
      <c r="O293" s="17"/>
    </row>
    <row r="294" spans="1:15" s="62" customFormat="1">
      <c r="A294" s="34"/>
      <c r="B294" s="22"/>
      <c r="C294" s="42"/>
      <c r="D294" s="43"/>
      <c r="E294" s="6"/>
      <c r="F294" s="2"/>
      <c r="G294" s="1185"/>
      <c r="I294" s="422"/>
      <c r="J294" s="407"/>
      <c r="K294" s="408"/>
      <c r="L294" s="17"/>
      <c r="M294" s="17"/>
      <c r="N294" s="17"/>
      <c r="O294" s="17"/>
    </row>
    <row r="295" spans="1:15" s="62" customFormat="1">
      <c r="A295" s="34"/>
      <c r="B295" s="22"/>
      <c r="C295" s="42"/>
      <c r="D295" s="43"/>
      <c r="E295" s="6"/>
      <c r="F295" s="2"/>
      <c r="G295" s="1185"/>
      <c r="I295" s="422"/>
      <c r="J295" s="407"/>
      <c r="K295" s="408"/>
      <c r="L295" s="17"/>
      <c r="M295" s="17"/>
      <c r="N295" s="17"/>
      <c r="O295" s="17"/>
    </row>
    <row r="296" spans="1:15" s="62" customFormat="1">
      <c r="A296" s="34"/>
      <c r="B296" s="22"/>
      <c r="C296" s="42"/>
      <c r="D296" s="43"/>
      <c r="E296" s="6"/>
      <c r="F296" s="2"/>
      <c r="G296" s="1185"/>
      <c r="I296" s="422"/>
      <c r="J296" s="407"/>
      <c r="K296" s="408"/>
      <c r="L296" s="17"/>
      <c r="M296" s="17"/>
      <c r="N296" s="17"/>
      <c r="O296" s="17"/>
    </row>
    <row r="297" spans="1:15" s="62" customFormat="1">
      <c r="A297" s="34"/>
      <c r="B297" s="22"/>
      <c r="C297" s="42"/>
      <c r="D297" s="43"/>
      <c r="E297" s="6"/>
      <c r="F297" s="2"/>
      <c r="G297" s="1185"/>
      <c r="I297" s="422"/>
      <c r="J297" s="407"/>
      <c r="K297" s="408"/>
      <c r="L297" s="17"/>
      <c r="M297" s="17"/>
      <c r="N297" s="17"/>
      <c r="O297" s="17"/>
    </row>
    <row r="298" spans="1:15" s="62" customFormat="1">
      <c r="A298" s="34"/>
      <c r="B298" s="22"/>
      <c r="C298" s="42"/>
      <c r="D298" s="43"/>
      <c r="E298" s="6"/>
      <c r="F298" s="2"/>
      <c r="G298" s="1185"/>
      <c r="I298" s="422"/>
      <c r="J298" s="407"/>
      <c r="K298" s="408"/>
      <c r="L298" s="17"/>
      <c r="M298" s="17"/>
      <c r="N298" s="17"/>
      <c r="O298" s="17"/>
    </row>
    <row r="299" spans="1:15" s="62" customFormat="1">
      <c r="A299" s="34"/>
      <c r="B299" s="22"/>
      <c r="C299" s="42"/>
      <c r="D299" s="43"/>
      <c r="E299" s="6"/>
      <c r="F299" s="2"/>
      <c r="G299" s="1185"/>
      <c r="I299" s="422"/>
      <c r="J299" s="407"/>
      <c r="K299" s="408"/>
      <c r="L299" s="17"/>
      <c r="M299" s="17"/>
      <c r="N299" s="17"/>
      <c r="O299" s="17"/>
    </row>
    <row r="300" spans="1:15" s="62" customFormat="1">
      <c r="A300" s="34"/>
      <c r="B300" s="22"/>
      <c r="C300" s="42"/>
      <c r="D300" s="43"/>
      <c r="E300" s="6"/>
      <c r="F300" s="2"/>
      <c r="G300" s="1185"/>
      <c r="I300" s="422"/>
      <c r="J300" s="407"/>
      <c r="K300" s="408"/>
      <c r="L300" s="17"/>
      <c r="M300" s="17"/>
      <c r="N300" s="17"/>
      <c r="O300" s="17"/>
    </row>
    <row r="301" spans="1:15" s="62" customFormat="1">
      <c r="A301" s="34"/>
      <c r="B301" s="22"/>
      <c r="C301" s="42"/>
      <c r="D301" s="43"/>
      <c r="E301" s="6"/>
      <c r="F301" s="2"/>
      <c r="G301" s="1185"/>
      <c r="I301" s="422"/>
      <c r="J301" s="407"/>
      <c r="K301" s="408"/>
      <c r="L301" s="17"/>
      <c r="M301" s="17"/>
      <c r="N301" s="17"/>
      <c r="O301" s="17"/>
    </row>
    <row r="302" spans="1:15" s="62" customFormat="1">
      <c r="A302" s="34"/>
      <c r="B302" s="22"/>
      <c r="C302" s="42"/>
      <c r="D302" s="43"/>
      <c r="E302" s="6"/>
      <c r="F302" s="2"/>
      <c r="G302" s="1185"/>
      <c r="I302" s="422"/>
      <c r="J302" s="407"/>
      <c r="K302" s="408"/>
      <c r="L302" s="17"/>
      <c r="M302" s="17"/>
      <c r="N302" s="17"/>
      <c r="O302" s="17"/>
    </row>
    <row r="303" spans="1:15" s="62" customFormat="1">
      <c r="A303" s="34"/>
      <c r="B303" s="22"/>
      <c r="C303" s="42"/>
      <c r="D303" s="43"/>
      <c r="E303" s="6"/>
      <c r="F303" s="2"/>
      <c r="G303" s="1185"/>
      <c r="I303" s="422"/>
      <c r="J303" s="407"/>
      <c r="K303" s="408"/>
      <c r="L303" s="17"/>
      <c r="M303" s="17"/>
      <c r="N303" s="17"/>
      <c r="O303" s="17"/>
    </row>
    <row r="304" spans="1:15" s="62" customFormat="1">
      <c r="A304" s="34"/>
      <c r="B304" s="22"/>
      <c r="C304" s="42"/>
      <c r="D304" s="43"/>
      <c r="E304" s="6"/>
      <c r="F304" s="2"/>
      <c r="G304" s="1185"/>
      <c r="I304" s="422"/>
      <c r="J304" s="407"/>
      <c r="K304" s="408"/>
      <c r="L304" s="17"/>
      <c r="M304" s="17"/>
      <c r="N304" s="17"/>
      <c r="O304" s="17"/>
    </row>
    <row r="305" spans="1:15" s="62" customFormat="1">
      <c r="A305" s="34"/>
      <c r="B305" s="22"/>
      <c r="C305" s="42"/>
      <c r="D305" s="43"/>
      <c r="E305" s="6"/>
      <c r="F305" s="2"/>
      <c r="G305" s="1185"/>
      <c r="I305" s="422"/>
      <c r="J305" s="407"/>
      <c r="K305" s="408"/>
      <c r="L305" s="17"/>
      <c r="M305" s="17"/>
      <c r="N305" s="17"/>
      <c r="O305" s="17"/>
    </row>
    <row r="306" spans="1:15" s="62" customFormat="1">
      <c r="A306" s="34"/>
      <c r="B306" s="22"/>
      <c r="C306" s="42"/>
      <c r="D306" s="43"/>
      <c r="E306" s="6"/>
      <c r="F306" s="2"/>
      <c r="G306" s="1185"/>
      <c r="I306" s="422"/>
      <c r="J306" s="407"/>
      <c r="K306" s="408"/>
      <c r="L306" s="17"/>
      <c r="M306" s="17"/>
      <c r="N306" s="17"/>
      <c r="O306" s="17"/>
    </row>
    <row r="307" spans="1:15" s="62" customFormat="1">
      <c r="A307" s="34"/>
      <c r="B307" s="22"/>
      <c r="C307" s="42"/>
      <c r="D307" s="43"/>
      <c r="E307" s="6"/>
      <c r="F307" s="2"/>
      <c r="G307" s="1185"/>
      <c r="I307" s="422"/>
      <c r="J307" s="407"/>
      <c r="K307" s="408"/>
      <c r="L307" s="17"/>
      <c r="M307" s="17"/>
      <c r="N307" s="17"/>
      <c r="O307" s="17"/>
    </row>
    <row r="308" spans="1:15" s="62" customFormat="1">
      <c r="A308" s="34"/>
      <c r="B308" s="22"/>
      <c r="C308" s="42"/>
      <c r="D308" s="43"/>
      <c r="E308" s="6"/>
      <c r="F308" s="2"/>
      <c r="G308" s="1185"/>
      <c r="I308" s="422"/>
      <c r="J308" s="407"/>
      <c r="K308" s="408"/>
      <c r="L308" s="17"/>
      <c r="M308" s="17"/>
      <c r="N308" s="17"/>
      <c r="O308" s="17"/>
    </row>
    <row r="309" spans="1:15" s="62" customFormat="1">
      <c r="A309" s="34"/>
      <c r="B309" s="22"/>
      <c r="C309" s="42"/>
      <c r="D309" s="43"/>
      <c r="E309" s="6"/>
      <c r="F309" s="2"/>
      <c r="G309" s="1185"/>
      <c r="I309" s="422"/>
      <c r="J309" s="407"/>
      <c r="K309" s="408"/>
      <c r="L309" s="17"/>
      <c r="M309" s="17"/>
      <c r="N309" s="17"/>
      <c r="O309" s="17"/>
    </row>
    <row r="310" spans="1:15" s="62" customFormat="1">
      <c r="A310" s="34"/>
      <c r="B310" s="22"/>
      <c r="C310" s="42"/>
      <c r="D310" s="43"/>
      <c r="E310" s="6"/>
      <c r="F310" s="2"/>
      <c r="G310" s="1185"/>
      <c r="I310" s="422"/>
      <c r="J310" s="407"/>
      <c r="K310" s="408"/>
      <c r="L310" s="17"/>
      <c r="M310" s="17"/>
      <c r="N310" s="17"/>
      <c r="O310" s="17"/>
    </row>
    <row r="311" spans="1:15" s="62" customFormat="1">
      <c r="A311" s="34"/>
      <c r="B311" s="22"/>
      <c r="C311" s="42"/>
      <c r="D311" s="43"/>
      <c r="E311" s="6"/>
      <c r="F311" s="2"/>
      <c r="G311" s="1185"/>
      <c r="I311" s="422"/>
      <c r="J311" s="407"/>
      <c r="K311" s="408"/>
      <c r="L311" s="17"/>
      <c r="M311" s="17"/>
      <c r="N311" s="17"/>
      <c r="O311" s="17"/>
    </row>
    <row r="312" spans="1:15" s="62" customFormat="1">
      <c r="A312" s="34"/>
      <c r="B312" s="22"/>
      <c r="C312" s="42"/>
      <c r="D312" s="43"/>
      <c r="E312" s="6"/>
      <c r="F312" s="2"/>
      <c r="G312" s="1185"/>
      <c r="I312" s="422"/>
      <c r="J312" s="407"/>
      <c r="K312" s="408"/>
      <c r="L312" s="17"/>
      <c r="M312" s="17"/>
      <c r="N312" s="17"/>
      <c r="O312" s="17"/>
    </row>
    <row r="313" spans="1:15" s="62" customFormat="1">
      <c r="A313" s="34"/>
      <c r="B313" s="22"/>
      <c r="C313" s="42"/>
      <c r="D313" s="43"/>
      <c r="E313" s="6"/>
      <c r="F313" s="2"/>
      <c r="G313" s="1185"/>
      <c r="I313" s="422"/>
      <c r="J313" s="407"/>
      <c r="K313" s="408"/>
      <c r="L313" s="17"/>
      <c r="M313" s="17"/>
      <c r="N313" s="17"/>
      <c r="O313" s="17"/>
    </row>
    <row r="314" spans="1:15" s="62" customFormat="1">
      <c r="A314" s="34"/>
      <c r="B314" s="22"/>
      <c r="C314" s="42"/>
      <c r="D314" s="43"/>
      <c r="E314" s="6"/>
      <c r="F314" s="2"/>
      <c r="G314" s="1185"/>
      <c r="I314" s="422"/>
      <c r="J314" s="407"/>
      <c r="K314" s="408"/>
      <c r="L314" s="17"/>
      <c r="M314" s="17"/>
      <c r="N314" s="17"/>
      <c r="O314" s="17"/>
    </row>
    <row r="315" spans="1:15" s="62" customFormat="1">
      <c r="A315" s="34"/>
      <c r="B315" s="22"/>
      <c r="C315" s="42"/>
      <c r="D315" s="43"/>
      <c r="E315" s="6"/>
      <c r="F315" s="2"/>
      <c r="G315" s="1185"/>
      <c r="I315" s="422"/>
      <c r="J315" s="407"/>
      <c r="K315" s="408"/>
      <c r="L315" s="17"/>
      <c r="M315" s="17"/>
      <c r="N315" s="17"/>
      <c r="O315" s="17"/>
    </row>
    <row r="316" spans="1:15" s="62" customFormat="1">
      <c r="A316" s="34"/>
      <c r="B316" s="22"/>
      <c r="C316" s="42"/>
      <c r="D316" s="43"/>
      <c r="E316" s="6"/>
      <c r="F316" s="2"/>
      <c r="G316" s="1185"/>
      <c r="I316" s="422"/>
      <c r="J316" s="407"/>
      <c r="K316" s="408"/>
      <c r="L316" s="17"/>
      <c r="M316" s="17"/>
      <c r="N316" s="17"/>
      <c r="O316" s="17"/>
    </row>
    <row r="317" spans="1:15" s="62" customFormat="1">
      <c r="A317" s="34"/>
      <c r="B317" s="22"/>
      <c r="C317" s="42"/>
      <c r="D317" s="43"/>
      <c r="E317" s="6"/>
      <c r="F317" s="2"/>
      <c r="G317" s="1185"/>
      <c r="I317" s="422"/>
      <c r="J317" s="407"/>
      <c r="K317" s="408"/>
      <c r="L317" s="17"/>
      <c r="M317" s="17"/>
      <c r="N317" s="17"/>
      <c r="O317" s="17"/>
    </row>
    <row r="318" spans="1:15" s="62" customFormat="1">
      <c r="A318" s="34"/>
      <c r="B318" s="22"/>
      <c r="C318" s="42"/>
      <c r="D318" s="43"/>
      <c r="E318" s="6"/>
      <c r="F318" s="2"/>
      <c r="G318" s="1185"/>
      <c r="I318" s="422"/>
      <c r="J318" s="407"/>
      <c r="K318" s="408"/>
      <c r="L318" s="17"/>
      <c r="M318" s="17"/>
      <c r="N318" s="17"/>
      <c r="O318" s="17"/>
    </row>
    <row r="319" spans="1:15" s="62" customFormat="1">
      <c r="A319" s="34"/>
      <c r="B319" s="22"/>
      <c r="C319" s="42"/>
      <c r="D319" s="43"/>
      <c r="E319" s="6"/>
      <c r="F319" s="2"/>
      <c r="G319" s="1185"/>
      <c r="I319" s="422"/>
      <c r="J319" s="407"/>
      <c r="K319" s="408"/>
      <c r="L319" s="17"/>
      <c r="M319" s="17"/>
      <c r="N319" s="17"/>
      <c r="O319" s="17"/>
    </row>
    <row r="320" spans="1:15" s="62" customFormat="1">
      <c r="A320" s="34"/>
      <c r="B320" s="22"/>
      <c r="C320" s="42"/>
      <c r="D320" s="43"/>
      <c r="E320" s="6"/>
      <c r="F320" s="2"/>
      <c r="G320" s="1185"/>
      <c r="I320" s="422"/>
      <c r="J320" s="407"/>
      <c r="K320" s="408"/>
      <c r="L320" s="17"/>
      <c r="M320" s="17"/>
      <c r="N320" s="17"/>
      <c r="O320" s="17"/>
    </row>
    <row r="321" spans="1:15" s="62" customFormat="1">
      <c r="A321" s="34"/>
      <c r="B321" s="22"/>
      <c r="C321" s="42"/>
      <c r="D321" s="43"/>
      <c r="E321" s="6"/>
      <c r="F321" s="2"/>
      <c r="G321" s="1185"/>
      <c r="I321" s="422"/>
      <c r="J321" s="407"/>
      <c r="K321" s="408"/>
      <c r="L321" s="17"/>
      <c r="M321" s="17"/>
      <c r="N321" s="17"/>
      <c r="O321" s="17"/>
    </row>
    <row r="322" spans="1:15" s="62" customFormat="1">
      <c r="A322" s="34"/>
      <c r="B322" s="22"/>
      <c r="C322" s="42"/>
      <c r="D322" s="43"/>
      <c r="E322" s="6"/>
      <c r="F322" s="2"/>
      <c r="G322" s="1185"/>
      <c r="I322" s="422"/>
      <c r="J322" s="407"/>
      <c r="K322" s="408"/>
      <c r="L322" s="17"/>
      <c r="M322" s="17"/>
      <c r="N322" s="17"/>
      <c r="O322" s="17"/>
    </row>
    <row r="323" spans="1:15" s="62" customFormat="1">
      <c r="A323" s="34"/>
      <c r="B323" s="22"/>
      <c r="C323" s="42"/>
      <c r="D323" s="43"/>
      <c r="E323" s="6"/>
      <c r="F323" s="2"/>
      <c r="G323" s="1185"/>
      <c r="I323" s="422"/>
      <c r="J323" s="407"/>
      <c r="K323" s="408"/>
      <c r="L323" s="17"/>
      <c r="M323" s="17"/>
      <c r="N323" s="17"/>
      <c r="O323" s="17"/>
    </row>
    <row r="324" spans="1:15" s="62" customFormat="1">
      <c r="A324" s="34"/>
      <c r="B324" s="22"/>
      <c r="C324" s="42"/>
      <c r="D324" s="43"/>
      <c r="E324" s="6"/>
      <c r="F324" s="2"/>
      <c r="G324" s="1185"/>
      <c r="I324" s="422"/>
      <c r="J324" s="407"/>
      <c r="K324" s="408"/>
      <c r="L324" s="17"/>
      <c r="M324" s="17"/>
      <c r="N324" s="17"/>
      <c r="O324" s="17"/>
    </row>
    <row r="325" spans="1:15" s="62" customFormat="1">
      <c r="A325" s="34"/>
      <c r="B325" s="22"/>
      <c r="C325" s="42"/>
      <c r="D325" s="43"/>
      <c r="E325" s="6"/>
      <c r="F325" s="2"/>
      <c r="G325" s="1185"/>
      <c r="I325" s="422"/>
      <c r="J325" s="407"/>
      <c r="K325" s="408"/>
      <c r="L325" s="17"/>
      <c r="M325" s="17"/>
      <c r="N325" s="17"/>
      <c r="O325" s="17"/>
    </row>
    <row r="326" spans="1:15" s="62" customFormat="1">
      <c r="A326" s="34"/>
      <c r="B326" s="22"/>
      <c r="C326" s="42"/>
      <c r="D326" s="43"/>
      <c r="E326" s="6"/>
      <c r="F326" s="2"/>
      <c r="G326" s="1185"/>
      <c r="I326" s="422"/>
      <c r="J326" s="407"/>
      <c r="K326" s="408"/>
      <c r="L326" s="17"/>
      <c r="M326" s="17"/>
      <c r="N326" s="17"/>
      <c r="O326" s="17"/>
    </row>
    <row r="327" spans="1:15" s="62" customFormat="1">
      <c r="A327" s="34"/>
      <c r="B327" s="22"/>
      <c r="C327" s="42"/>
      <c r="D327" s="43"/>
      <c r="E327" s="6"/>
      <c r="F327" s="2"/>
      <c r="G327" s="1185"/>
      <c r="I327" s="422"/>
      <c r="J327" s="407"/>
      <c r="K327" s="408"/>
      <c r="L327" s="17"/>
      <c r="M327" s="17"/>
      <c r="N327" s="17"/>
      <c r="O327" s="17"/>
    </row>
    <row r="328" spans="1:15" s="62" customFormat="1">
      <c r="A328" s="34"/>
      <c r="B328" s="22"/>
      <c r="C328" s="42"/>
      <c r="D328" s="43"/>
      <c r="E328" s="6"/>
      <c r="F328" s="2"/>
      <c r="G328" s="1185"/>
      <c r="I328" s="422"/>
      <c r="J328" s="407"/>
      <c r="K328" s="408"/>
      <c r="L328" s="17"/>
      <c r="M328" s="17"/>
      <c r="N328" s="17"/>
      <c r="O328" s="17"/>
    </row>
    <row r="329" spans="1:15" s="62" customFormat="1">
      <c r="A329" s="34"/>
      <c r="B329" s="22"/>
      <c r="C329" s="42"/>
      <c r="D329" s="43"/>
      <c r="E329" s="6"/>
      <c r="F329" s="2"/>
      <c r="G329" s="1185"/>
      <c r="I329" s="422"/>
      <c r="J329" s="407"/>
      <c r="K329" s="408"/>
      <c r="L329" s="17"/>
      <c r="M329" s="17"/>
      <c r="N329" s="17"/>
      <c r="O329" s="17"/>
    </row>
    <row r="330" spans="1:15" s="62" customFormat="1">
      <c r="A330" s="34"/>
      <c r="B330" s="22"/>
      <c r="C330" s="42"/>
      <c r="D330" s="43"/>
      <c r="E330" s="6"/>
      <c r="F330" s="2"/>
      <c r="G330" s="1185"/>
      <c r="I330" s="422"/>
      <c r="J330" s="407"/>
      <c r="K330" s="408"/>
      <c r="L330" s="17"/>
      <c r="M330" s="17"/>
      <c r="N330" s="17"/>
      <c r="O330" s="17"/>
    </row>
    <row r="331" spans="1:15" s="62" customFormat="1">
      <c r="A331" s="34"/>
      <c r="B331" s="22"/>
      <c r="C331" s="42"/>
      <c r="D331" s="43"/>
      <c r="E331" s="6"/>
      <c r="F331" s="2"/>
      <c r="G331" s="1185"/>
      <c r="I331" s="422"/>
      <c r="J331" s="407"/>
      <c r="K331" s="408"/>
      <c r="L331" s="17"/>
      <c r="M331" s="17"/>
      <c r="N331" s="17"/>
      <c r="O331" s="17"/>
    </row>
    <row r="332" spans="1:15" s="62" customFormat="1">
      <c r="A332" s="34"/>
      <c r="B332" s="22"/>
      <c r="C332" s="42"/>
      <c r="D332" s="43"/>
      <c r="E332" s="6"/>
      <c r="F332" s="2"/>
      <c r="G332" s="1185"/>
      <c r="I332" s="422"/>
      <c r="J332" s="407"/>
      <c r="K332" s="408"/>
      <c r="L332" s="17"/>
      <c r="M332" s="17"/>
      <c r="N332" s="17"/>
      <c r="O332" s="17"/>
    </row>
    <row r="333" spans="1:15" s="62" customFormat="1">
      <c r="A333" s="34"/>
      <c r="B333" s="22"/>
      <c r="C333" s="42"/>
      <c r="D333" s="43"/>
      <c r="E333" s="6"/>
      <c r="F333" s="2"/>
      <c r="G333" s="1185"/>
      <c r="I333" s="422"/>
      <c r="J333" s="407"/>
      <c r="K333" s="408"/>
      <c r="L333" s="17"/>
      <c r="M333" s="17"/>
      <c r="N333" s="17"/>
      <c r="O333" s="17"/>
    </row>
    <row r="334" spans="1:15" s="62" customFormat="1">
      <c r="A334" s="34"/>
      <c r="B334" s="22"/>
      <c r="C334" s="42"/>
      <c r="D334" s="43"/>
      <c r="E334" s="6"/>
      <c r="F334" s="2"/>
      <c r="G334" s="1185"/>
      <c r="I334" s="422"/>
      <c r="J334" s="407"/>
      <c r="K334" s="408"/>
      <c r="L334" s="17"/>
      <c r="M334" s="17"/>
      <c r="N334" s="17"/>
      <c r="O334" s="17"/>
    </row>
    <row r="335" spans="1:15" s="62" customFormat="1">
      <c r="A335" s="34"/>
      <c r="B335" s="22"/>
      <c r="C335" s="42"/>
      <c r="D335" s="43"/>
      <c r="E335" s="6"/>
      <c r="F335" s="2"/>
      <c r="G335" s="1185"/>
      <c r="I335" s="422"/>
      <c r="J335" s="407"/>
      <c r="K335" s="408"/>
      <c r="L335" s="17"/>
      <c r="M335" s="17"/>
      <c r="N335" s="17"/>
      <c r="O335" s="17"/>
    </row>
    <row r="336" spans="1:15" s="62" customFormat="1">
      <c r="A336" s="34"/>
      <c r="B336" s="22"/>
      <c r="C336" s="42"/>
      <c r="D336" s="43"/>
      <c r="E336" s="6"/>
      <c r="F336" s="2"/>
      <c r="G336" s="1185"/>
      <c r="I336" s="422"/>
      <c r="J336" s="407"/>
      <c r="K336" s="408"/>
      <c r="L336" s="17"/>
      <c r="M336" s="17"/>
      <c r="N336" s="17"/>
      <c r="O336" s="17"/>
    </row>
    <row r="337" spans="1:15" s="62" customFormat="1">
      <c r="A337" s="34"/>
      <c r="B337" s="22"/>
      <c r="C337" s="42"/>
      <c r="D337" s="43"/>
      <c r="E337" s="6"/>
      <c r="F337" s="2"/>
      <c r="G337" s="1185"/>
      <c r="I337" s="422"/>
      <c r="J337" s="407"/>
      <c r="K337" s="408"/>
      <c r="L337" s="17"/>
      <c r="M337" s="17"/>
      <c r="N337" s="17"/>
      <c r="O337" s="17"/>
    </row>
    <row r="338" spans="1:15" s="62" customFormat="1">
      <c r="A338" s="34"/>
      <c r="B338" s="22"/>
      <c r="C338" s="42"/>
      <c r="D338" s="43"/>
      <c r="E338" s="6"/>
      <c r="F338" s="2"/>
      <c r="G338" s="1185"/>
      <c r="I338" s="422"/>
      <c r="J338" s="407"/>
      <c r="K338" s="408"/>
      <c r="L338" s="17"/>
      <c r="M338" s="17"/>
      <c r="N338" s="17"/>
      <c r="O338" s="17"/>
    </row>
    <row r="339" spans="1:15" s="62" customFormat="1">
      <c r="A339" s="34"/>
      <c r="B339" s="22"/>
      <c r="C339" s="42"/>
      <c r="D339" s="43"/>
      <c r="E339" s="6"/>
      <c r="F339" s="2"/>
      <c r="G339" s="1185"/>
      <c r="I339" s="422"/>
      <c r="J339" s="407"/>
      <c r="K339" s="408"/>
      <c r="L339" s="17"/>
      <c r="M339" s="17"/>
      <c r="N339" s="17"/>
      <c r="O339" s="17"/>
    </row>
    <row r="340" spans="1:15" s="62" customFormat="1">
      <c r="A340" s="34"/>
      <c r="B340" s="22"/>
      <c r="C340" s="42"/>
      <c r="D340" s="43"/>
      <c r="E340" s="6"/>
      <c r="F340" s="2"/>
      <c r="G340" s="1185"/>
      <c r="I340" s="422"/>
      <c r="J340" s="407"/>
      <c r="K340" s="408"/>
      <c r="L340" s="17"/>
      <c r="M340" s="17"/>
      <c r="N340" s="17"/>
      <c r="O340" s="17"/>
    </row>
    <row r="341" spans="1:15" s="62" customFormat="1">
      <c r="A341" s="34"/>
      <c r="B341" s="22"/>
      <c r="C341" s="42"/>
      <c r="D341" s="43"/>
      <c r="E341" s="6"/>
      <c r="F341" s="2"/>
      <c r="G341" s="1185"/>
      <c r="I341" s="422"/>
      <c r="J341" s="407"/>
      <c r="K341" s="408"/>
      <c r="L341" s="17"/>
      <c r="M341" s="17"/>
      <c r="N341" s="17"/>
      <c r="O341" s="17"/>
    </row>
    <row r="342" spans="1:15" s="62" customFormat="1">
      <c r="A342" s="34"/>
      <c r="B342" s="22"/>
      <c r="C342" s="42"/>
      <c r="D342" s="43"/>
      <c r="E342" s="6"/>
      <c r="F342" s="2"/>
      <c r="G342" s="1185"/>
      <c r="I342" s="422"/>
      <c r="J342" s="407"/>
      <c r="K342" s="408"/>
      <c r="L342" s="17"/>
      <c r="M342" s="17"/>
      <c r="N342" s="17"/>
      <c r="O342" s="17"/>
    </row>
    <row r="343" spans="1:15" s="62" customFormat="1">
      <c r="A343" s="34"/>
      <c r="B343" s="22"/>
      <c r="C343" s="42"/>
      <c r="D343" s="43"/>
      <c r="E343" s="6"/>
      <c r="F343" s="2"/>
      <c r="G343" s="1185"/>
      <c r="I343" s="422"/>
      <c r="J343" s="407"/>
      <c r="K343" s="408"/>
      <c r="L343" s="17"/>
      <c r="M343" s="17"/>
      <c r="N343" s="17"/>
      <c r="O343" s="17"/>
    </row>
    <row r="344" spans="1:15" s="62" customFormat="1">
      <c r="A344" s="34"/>
      <c r="B344" s="22"/>
      <c r="C344" s="42"/>
      <c r="D344" s="43"/>
      <c r="E344" s="6"/>
      <c r="F344" s="2"/>
      <c r="G344" s="1185"/>
      <c r="I344" s="422"/>
      <c r="J344" s="407"/>
      <c r="K344" s="408"/>
      <c r="L344" s="17"/>
      <c r="M344" s="17"/>
      <c r="N344" s="17"/>
      <c r="O344" s="17"/>
    </row>
    <row r="345" spans="1:15" s="62" customFormat="1">
      <c r="A345" s="34"/>
      <c r="B345" s="22"/>
      <c r="C345" s="42"/>
      <c r="D345" s="43"/>
      <c r="E345" s="6"/>
      <c r="F345" s="2"/>
      <c r="G345" s="1185"/>
      <c r="I345" s="422"/>
      <c r="J345" s="407"/>
      <c r="K345" s="408"/>
      <c r="L345" s="17"/>
      <c r="M345" s="17"/>
      <c r="N345" s="17"/>
      <c r="O345" s="17"/>
    </row>
    <row r="346" spans="1:15" s="62" customFormat="1">
      <c r="A346" s="34"/>
      <c r="B346" s="22"/>
      <c r="C346" s="42"/>
      <c r="D346" s="43"/>
      <c r="E346" s="6"/>
      <c r="F346" s="2"/>
      <c r="G346" s="1185"/>
      <c r="I346" s="422"/>
      <c r="J346" s="407"/>
      <c r="K346" s="408"/>
      <c r="L346" s="17"/>
      <c r="M346" s="17"/>
      <c r="N346" s="17"/>
      <c r="O346" s="17"/>
    </row>
    <row r="347" spans="1:15" s="62" customFormat="1">
      <c r="A347" s="34"/>
      <c r="B347" s="22"/>
      <c r="C347" s="42"/>
      <c r="D347" s="43"/>
      <c r="E347" s="6"/>
      <c r="F347" s="2"/>
      <c r="G347" s="1185"/>
      <c r="I347" s="422"/>
      <c r="J347" s="407"/>
      <c r="K347" s="408"/>
      <c r="L347" s="17"/>
      <c r="M347" s="17"/>
      <c r="N347" s="17"/>
      <c r="O347" s="17"/>
    </row>
    <row r="348" spans="1:15" s="62" customFormat="1">
      <c r="A348" s="34"/>
      <c r="B348" s="22"/>
      <c r="C348" s="42"/>
      <c r="D348" s="43"/>
      <c r="E348" s="6"/>
      <c r="F348" s="2"/>
      <c r="G348" s="1185"/>
      <c r="I348" s="422"/>
      <c r="J348" s="407"/>
      <c r="K348" s="408"/>
      <c r="L348" s="17"/>
      <c r="M348" s="17"/>
      <c r="N348" s="17"/>
      <c r="O348" s="17"/>
    </row>
    <row r="349" spans="1:15" s="62" customFormat="1">
      <c r="A349" s="34"/>
      <c r="B349" s="22"/>
      <c r="C349" s="42"/>
      <c r="D349" s="43"/>
      <c r="E349" s="6"/>
      <c r="F349" s="2"/>
      <c r="G349" s="1185"/>
      <c r="I349" s="422"/>
      <c r="J349" s="407"/>
      <c r="K349" s="408"/>
      <c r="L349" s="17"/>
      <c r="M349" s="17"/>
      <c r="N349" s="17"/>
      <c r="O349" s="17"/>
    </row>
    <row r="350" spans="1:15" s="62" customFormat="1">
      <c r="A350" s="34"/>
      <c r="B350" s="22"/>
      <c r="C350" s="42"/>
      <c r="D350" s="43"/>
      <c r="E350" s="6"/>
      <c r="F350" s="2"/>
      <c r="G350" s="1185"/>
      <c r="I350" s="422"/>
      <c r="J350" s="407"/>
      <c r="K350" s="408"/>
      <c r="L350" s="17"/>
      <c r="M350" s="17"/>
      <c r="N350" s="17"/>
      <c r="O350" s="17"/>
    </row>
    <row r="351" spans="1:15" s="62" customFormat="1">
      <c r="A351" s="34"/>
      <c r="B351" s="22"/>
      <c r="C351" s="42"/>
      <c r="D351" s="43"/>
      <c r="E351" s="6"/>
      <c r="F351" s="2"/>
      <c r="G351" s="1185"/>
      <c r="I351" s="422"/>
      <c r="J351" s="407"/>
      <c r="K351" s="408"/>
      <c r="L351" s="17"/>
      <c r="M351" s="17"/>
      <c r="N351" s="17"/>
      <c r="O351" s="17"/>
    </row>
    <row r="352" spans="1:15" s="62" customFormat="1">
      <c r="A352" s="34"/>
      <c r="B352" s="22"/>
      <c r="C352" s="42"/>
      <c r="D352" s="43"/>
      <c r="E352" s="6"/>
      <c r="F352" s="2"/>
      <c r="G352" s="1185"/>
      <c r="I352" s="422"/>
      <c r="J352" s="407"/>
      <c r="K352" s="408"/>
      <c r="L352" s="17"/>
      <c r="M352" s="17"/>
      <c r="N352" s="17"/>
      <c r="O352" s="17"/>
    </row>
    <row r="353" spans="1:15" s="62" customFormat="1">
      <c r="A353" s="34"/>
      <c r="B353" s="22"/>
      <c r="C353" s="42"/>
      <c r="D353" s="43"/>
      <c r="E353" s="6"/>
      <c r="F353" s="2"/>
      <c r="G353" s="1185"/>
      <c r="I353" s="422"/>
      <c r="J353" s="407"/>
      <c r="K353" s="408"/>
      <c r="L353" s="17"/>
      <c r="M353" s="17"/>
      <c r="N353" s="17"/>
      <c r="O353" s="17"/>
    </row>
    <row r="354" spans="1:15" s="62" customFormat="1">
      <c r="A354" s="34"/>
      <c r="B354" s="22"/>
      <c r="C354" s="42"/>
      <c r="D354" s="43"/>
      <c r="E354" s="6"/>
      <c r="F354" s="2"/>
      <c r="G354" s="1185"/>
      <c r="I354" s="422"/>
      <c r="J354" s="407"/>
      <c r="K354" s="408"/>
      <c r="L354" s="17"/>
      <c r="M354" s="17"/>
      <c r="N354" s="17"/>
      <c r="O354" s="17"/>
    </row>
    <row r="355" spans="1:15" s="62" customFormat="1">
      <c r="A355" s="34"/>
      <c r="B355" s="22"/>
      <c r="C355" s="42"/>
      <c r="D355" s="43"/>
      <c r="E355" s="6"/>
      <c r="F355" s="2"/>
      <c r="G355" s="1185"/>
      <c r="I355" s="422"/>
      <c r="J355" s="407"/>
      <c r="K355" s="408"/>
      <c r="L355" s="17"/>
      <c r="M355" s="17"/>
      <c r="N355" s="17"/>
      <c r="O355" s="17"/>
    </row>
    <row r="356" spans="1:15" s="62" customFormat="1">
      <c r="A356" s="34"/>
      <c r="B356" s="22"/>
      <c r="C356" s="42"/>
      <c r="D356" s="43"/>
      <c r="E356" s="6"/>
      <c r="F356" s="2"/>
      <c r="G356" s="1185"/>
      <c r="I356" s="422"/>
      <c r="J356" s="407"/>
      <c r="K356" s="408"/>
      <c r="L356" s="17"/>
      <c r="M356" s="17"/>
      <c r="N356" s="17"/>
      <c r="O356" s="17"/>
    </row>
    <row r="357" spans="1:15" s="62" customFormat="1">
      <c r="A357" s="34"/>
      <c r="B357" s="22"/>
      <c r="C357" s="42"/>
      <c r="D357" s="43"/>
      <c r="E357" s="6"/>
      <c r="F357" s="2"/>
      <c r="G357" s="1185"/>
      <c r="I357" s="422"/>
      <c r="J357" s="407"/>
      <c r="K357" s="408"/>
      <c r="L357" s="17"/>
      <c r="M357" s="17"/>
      <c r="N357" s="17"/>
      <c r="O357" s="17"/>
    </row>
    <row r="358" spans="1:15" s="62" customFormat="1">
      <c r="A358" s="34"/>
      <c r="B358" s="22"/>
      <c r="C358" s="42"/>
      <c r="D358" s="43"/>
      <c r="E358" s="6"/>
      <c r="F358" s="2"/>
      <c r="G358" s="1185"/>
      <c r="I358" s="422"/>
      <c r="J358" s="407"/>
      <c r="K358" s="408"/>
      <c r="L358" s="17"/>
      <c r="M358" s="17"/>
      <c r="N358" s="17"/>
      <c r="O358" s="17"/>
    </row>
    <row r="359" spans="1:15" s="62" customFormat="1">
      <c r="A359" s="34"/>
      <c r="B359" s="22"/>
      <c r="C359" s="42"/>
      <c r="D359" s="43"/>
      <c r="E359" s="6"/>
      <c r="F359" s="2"/>
      <c r="G359" s="1185"/>
      <c r="I359" s="422"/>
      <c r="J359" s="407"/>
      <c r="K359" s="408"/>
      <c r="L359" s="17"/>
      <c r="M359" s="17"/>
      <c r="N359" s="17"/>
      <c r="O359" s="17"/>
    </row>
    <row r="360" spans="1:15" s="62" customFormat="1">
      <c r="A360" s="34"/>
      <c r="B360" s="22"/>
      <c r="C360" s="42"/>
      <c r="D360" s="43"/>
      <c r="E360" s="6"/>
      <c r="F360" s="2"/>
      <c r="G360" s="1185"/>
      <c r="I360" s="422"/>
      <c r="J360" s="407"/>
      <c r="K360" s="408"/>
      <c r="L360" s="17"/>
      <c r="M360" s="17"/>
      <c r="N360" s="17"/>
      <c r="O360" s="17"/>
    </row>
    <row r="361" spans="1:15" s="62" customFormat="1">
      <c r="A361" s="34"/>
      <c r="B361" s="22"/>
      <c r="C361" s="42"/>
      <c r="D361" s="43"/>
      <c r="E361" s="6"/>
      <c r="F361" s="2"/>
      <c r="G361" s="1185"/>
      <c r="I361" s="422"/>
      <c r="J361" s="407"/>
      <c r="K361" s="408"/>
      <c r="L361" s="17"/>
      <c r="M361" s="17"/>
      <c r="N361" s="17"/>
      <c r="O361" s="17"/>
    </row>
    <row r="362" spans="1:15" s="62" customFormat="1">
      <c r="A362" s="34"/>
      <c r="B362" s="22"/>
      <c r="C362" s="42"/>
      <c r="D362" s="43"/>
      <c r="E362" s="6"/>
      <c r="F362" s="2"/>
      <c r="G362" s="1185"/>
      <c r="I362" s="422"/>
      <c r="J362" s="407"/>
      <c r="K362" s="408"/>
      <c r="L362" s="17"/>
      <c r="M362" s="17"/>
      <c r="N362" s="17"/>
      <c r="O362" s="17"/>
    </row>
    <row r="363" spans="1:15" s="62" customFormat="1">
      <c r="A363" s="34"/>
      <c r="B363" s="22"/>
      <c r="C363" s="42"/>
      <c r="D363" s="43"/>
      <c r="E363" s="6"/>
      <c r="F363" s="2"/>
      <c r="G363" s="1185"/>
      <c r="I363" s="422"/>
      <c r="J363" s="407"/>
      <c r="K363" s="408"/>
      <c r="L363" s="17"/>
      <c r="M363" s="17"/>
      <c r="N363" s="17"/>
      <c r="O363" s="17"/>
    </row>
    <row r="364" spans="1:15" s="62" customFormat="1">
      <c r="A364" s="34"/>
      <c r="B364" s="22"/>
      <c r="C364" s="42"/>
      <c r="D364" s="43"/>
      <c r="E364" s="6"/>
      <c r="F364" s="2"/>
      <c r="G364" s="1185"/>
      <c r="I364" s="422"/>
      <c r="J364" s="407"/>
      <c r="K364" s="408"/>
      <c r="L364" s="17"/>
      <c r="M364" s="17"/>
      <c r="N364" s="17"/>
      <c r="O364" s="17"/>
    </row>
    <row r="365" spans="1:15" s="62" customFormat="1">
      <c r="A365" s="34"/>
      <c r="B365" s="22"/>
      <c r="C365" s="42"/>
      <c r="D365" s="43"/>
      <c r="E365" s="6"/>
      <c r="F365" s="2"/>
      <c r="G365" s="1185"/>
      <c r="I365" s="422"/>
      <c r="J365" s="407"/>
      <c r="K365" s="408"/>
      <c r="L365" s="17"/>
      <c r="M365" s="17"/>
      <c r="N365" s="17"/>
      <c r="O365" s="17"/>
    </row>
    <row r="366" spans="1:15" s="62" customFormat="1">
      <c r="A366" s="34"/>
      <c r="B366" s="22"/>
      <c r="C366" s="42"/>
      <c r="D366" s="43"/>
      <c r="E366" s="6"/>
      <c r="F366" s="2"/>
      <c r="G366" s="1185"/>
      <c r="I366" s="422"/>
      <c r="J366" s="407"/>
      <c r="K366" s="408"/>
      <c r="L366" s="17"/>
      <c r="M366" s="17"/>
      <c r="N366" s="17"/>
      <c r="O366" s="17"/>
    </row>
    <row r="367" spans="1:15" s="62" customFormat="1">
      <c r="A367" s="34"/>
      <c r="B367" s="22"/>
      <c r="C367" s="42"/>
      <c r="D367" s="43"/>
      <c r="E367" s="6"/>
      <c r="F367" s="2"/>
      <c r="G367" s="1185"/>
      <c r="I367" s="422"/>
      <c r="J367" s="407"/>
      <c r="K367" s="408"/>
      <c r="L367" s="17"/>
      <c r="M367" s="17"/>
      <c r="N367" s="17"/>
      <c r="O367" s="17"/>
    </row>
    <row r="368" spans="1:15" s="62" customFormat="1">
      <c r="A368" s="34"/>
      <c r="B368" s="22"/>
      <c r="C368" s="42"/>
      <c r="D368" s="43"/>
      <c r="E368" s="6"/>
      <c r="F368" s="2"/>
      <c r="G368" s="1185"/>
      <c r="I368" s="422"/>
      <c r="J368" s="407"/>
      <c r="K368" s="408"/>
      <c r="L368" s="17"/>
      <c r="M368" s="17"/>
      <c r="N368" s="17"/>
      <c r="O368" s="17"/>
    </row>
    <row r="369" spans="1:15" s="62" customFormat="1">
      <c r="A369" s="34"/>
      <c r="B369" s="22"/>
      <c r="C369" s="42"/>
      <c r="D369" s="43"/>
      <c r="E369" s="6"/>
      <c r="F369" s="2"/>
      <c r="G369" s="1185"/>
      <c r="I369" s="422"/>
      <c r="J369" s="407"/>
      <c r="K369" s="408"/>
      <c r="L369" s="17"/>
      <c r="M369" s="17"/>
      <c r="N369" s="17"/>
      <c r="O369" s="17"/>
    </row>
    <row r="370" spans="1:15" s="62" customFormat="1">
      <c r="A370" s="34"/>
      <c r="B370" s="22"/>
      <c r="C370" s="42"/>
      <c r="D370" s="43"/>
      <c r="E370" s="6"/>
      <c r="F370" s="2"/>
      <c r="G370" s="1185"/>
      <c r="I370" s="422"/>
      <c r="J370" s="407"/>
      <c r="K370" s="408"/>
      <c r="L370" s="17"/>
      <c r="M370" s="17"/>
      <c r="N370" s="17"/>
      <c r="O370" s="17"/>
    </row>
    <row r="371" spans="1:15" s="62" customFormat="1">
      <c r="A371" s="34"/>
      <c r="B371" s="22"/>
      <c r="C371" s="42"/>
      <c r="D371" s="43"/>
      <c r="E371" s="6"/>
      <c r="F371" s="2"/>
      <c r="G371" s="1185"/>
      <c r="I371" s="422"/>
      <c r="J371" s="407"/>
      <c r="K371" s="408"/>
      <c r="L371" s="17"/>
      <c r="M371" s="17"/>
      <c r="N371" s="17"/>
      <c r="O371" s="17"/>
    </row>
    <row r="372" spans="1:15" s="62" customFormat="1">
      <c r="A372" s="34"/>
      <c r="B372" s="22"/>
      <c r="C372" s="42"/>
      <c r="D372" s="43"/>
      <c r="E372" s="6"/>
      <c r="F372" s="2"/>
      <c r="G372" s="1185"/>
      <c r="I372" s="422"/>
      <c r="J372" s="407"/>
      <c r="K372" s="408"/>
      <c r="L372" s="17"/>
      <c r="M372" s="17"/>
      <c r="N372" s="17"/>
      <c r="O372" s="17"/>
    </row>
    <row r="373" spans="1:15" s="62" customFormat="1">
      <c r="A373" s="34"/>
      <c r="B373" s="22"/>
      <c r="C373" s="42"/>
      <c r="D373" s="43"/>
      <c r="E373" s="6"/>
      <c r="F373" s="2"/>
      <c r="G373" s="1185"/>
      <c r="I373" s="422"/>
      <c r="J373" s="407"/>
      <c r="K373" s="408"/>
      <c r="L373" s="17"/>
      <c r="M373" s="17"/>
      <c r="N373" s="17"/>
      <c r="O373" s="17"/>
    </row>
    <row r="374" spans="1:15" s="62" customFormat="1">
      <c r="A374" s="34"/>
      <c r="B374" s="22"/>
      <c r="C374" s="42"/>
      <c r="D374" s="43"/>
      <c r="E374" s="6"/>
      <c r="F374" s="2"/>
      <c r="G374" s="1185"/>
      <c r="I374" s="422"/>
      <c r="J374" s="407"/>
      <c r="K374" s="408"/>
      <c r="L374" s="17"/>
      <c r="M374" s="17"/>
      <c r="N374" s="17"/>
      <c r="O374" s="17"/>
    </row>
    <row r="375" spans="1:15" s="62" customFormat="1">
      <c r="A375" s="34"/>
      <c r="B375" s="22"/>
      <c r="C375" s="42"/>
      <c r="D375" s="43"/>
      <c r="E375" s="6"/>
      <c r="F375" s="2"/>
      <c r="G375" s="1185"/>
      <c r="I375" s="422"/>
      <c r="J375" s="407"/>
      <c r="K375" s="408"/>
      <c r="L375" s="17"/>
      <c r="M375" s="17"/>
      <c r="N375" s="17"/>
      <c r="O375" s="17"/>
    </row>
    <row r="376" spans="1:15" s="62" customFormat="1">
      <c r="A376" s="34"/>
      <c r="B376" s="22"/>
      <c r="C376" s="42"/>
      <c r="D376" s="43"/>
      <c r="E376" s="6"/>
      <c r="F376" s="2"/>
      <c r="G376" s="1185"/>
      <c r="I376" s="422"/>
      <c r="J376" s="407"/>
      <c r="K376" s="408"/>
      <c r="L376" s="17"/>
      <c r="M376" s="17"/>
      <c r="N376" s="17"/>
      <c r="O376" s="17"/>
    </row>
    <row r="377" spans="1:15" s="62" customFormat="1">
      <c r="A377" s="34"/>
      <c r="B377" s="22"/>
      <c r="C377" s="42"/>
      <c r="D377" s="43"/>
      <c r="E377" s="6"/>
      <c r="F377" s="2"/>
      <c r="G377" s="1185"/>
      <c r="I377" s="422"/>
      <c r="J377" s="407"/>
      <c r="K377" s="408"/>
      <c r="L377" s="17"/>
      <c r="M377" s="17"/>
      <c r="N377" s="17"/>
      <c r="O377" s="17"/>
    </row>
    <row r="378" spans="1:15" s="62" customFormat="1">
      <c r="A378" s="34"/>
      <c r="B378" s="22"/>
      <c r="C378" s="42"/>
      <c r="D378" s="43"/>
      <c r="E378" s="6"/>
      <c r="F378" s="2"/>
      <c r="G378" s="1185"/>
      <c r="I378" s="422"/>
      <c r="J378" s="407"/>
      <c r="K378" s="408"/>
      <c r="L378" s="17"/>
      <c r="M378" s="17"/>
      <c r="N378" s="17"/>
      <c r="O378" s="17"/>
    </row>
    <row r="379" spans="1:15" s="62" customFormat="1">
      <c r="A379" s="34"/>
      <c r="B379" s="22"/>
      <c r="C379" s="42"/>
      <c r="D379" s="43"/>
      <c r="E379" s="6"/>
      <c r="F379" s="2"/>
      <c r="G379" s="1185"/>
      <c r="I379" s="422"/>
      <c r="J379" s="407"/>
      <c r="K379" s="408"/>
      <c r="L379" s="17"/>
      <c r="M379" s="17"/>
      <c r="N379" s="17"/>
      <c r="O379" s="17"/>
    </row>
    <row r="380" spans="1:15" s="62" customFormat="1">
      <c r="A380" s="34"/>
      <c r="B380" s="22"/>
      <c r="C380" s="42"/>
      <c r="D380" s="43"/>
      <c r="E380" s="6"/>
      <c r="F380" s="2"/>
      <c r="G380" s="1185"/>
      <c r="I380" s="422"/>
      <c r="J380" s="407"/>
      <c r="K380" s="408"/>
      <c r="L380" s="17"/>
      <c r="M380" s="17"/>
      <c r="N380" s="17"/>
      <c r="O380" s="17"/>
    </row>
    <row r="381" spans="1:15" s="62" customFormat="1">
      <c r="A381" s="34"/>
      <c r="B381" s="22"/>
      <c r="C381" s="42"/>
      <c r="D381" s="43"/>
      <c r="E381" s="6"/>
      <c r="F381" s="2"/>
      <c r="G381" s="1185"/>
      <c r="I381" s="422"/>
      <c r="J381" s="407"/>
      <c r="K381" s="408"/>
      <c r="L381" s="17"/>
      <c r="M381" s="17"/>
      <c r="N381" s="17"/>
      <c r="O381" s="17"/>
    </row>
    <row r="382" spans="1:15" s="62" customFormat="1">
      <c r="A382" s="34"/>
      <c r="B382" s="22"/>
      <c r="C382" s="42"/>
      <c r="D382" s="43"/>
      <c r="E382" s="6"/>
      <c r="F382" s="2"/>
      <c r="G382" s="1185"/>
      <c r="I382" s="422"/>
      <c r="J382" s="407"/>
      <c r="K382" s="408"/>
      <c r="L382" s="17"/>
      <c r="M382" s="17"/>
      <c r="N382" s="17"/>
      <c r="O382" s="17"/>
    </row>
    <row r="383" spans="1:15" s="62" customFormat="1">
      <c r="A383" s="34"/>
      <c r="B383" s="22"/>
      <c r="C383" s="42"/>
      <c r="D383" s="43"/>
      <c r="E383" s="6"/>
      <c r="F383" s="2"/>
      <c r="G383" s="1185"/>
      <c r="I383" s="422"/>
      <c r="J383" s="407"/>
      <c r="K383" s="408"/>
      <c r="L383" s="17"/>
      <c r="M383" s="17"/>
      <c r="N383" s="17"/>
      <c r="O383" s="17"/>
    </row>
    <row r="384" spans="1:15" s="62" customFormat="1">
      <c r="A384" s="34"/>
      <c r="B384" s="22"/>
      <c r="C384" s="42"/>
      <c r="D384" s="43"/>
      <c r="E384" s="6"/>
      <c r="F384" s="2"/>
      <c r="G384" s="1185"/>
      <c r="I384" s="422"/>
      <c r="J384" s="407"/>
      <c r="K384" s="408"/>
      <c r="L384" s="17"/>
      <c r="M384" s="17"/>
      <c r="N384" s="17"/>
      <c r="O384" s="17"/>
    </row>
    <row r="385" spans="1:15" s="62" customFormat="1">
      <c r="A385" s="34"/>
      <c r="B385" s="22"/>
      <c r="C385" s="42"/>
      <c r="D385" s="43"/>
      <c r="E385" s="6"/>
      <c r="F385" s="2"/>
      <c r="G385" s="1185"/>
      <c r="I385" s="422"/>
      <c r="J385" s="407"/>
      <c r="K385" s="408"/>
      <c r="L385" s="17"/>
      <c r="M385" s="17"/>
      <c r="N385" s="17"/>
      <c r="O385" s="17"/>
    </row>
    <row r="386" spans="1:15" s="62" customFormat="1">
      <c r="A386" s="34"/>
      <c r="B386" s="22"/>
      <c r="C386" s="42"/>
      <c r="D386" s="43"/>
      <c r="E386" s="6"/>
      <c r="F386" s="2"/>
      <c r="G386" s="1185"/>
      <c r="I386" s="422"/>
      <c r="J386" s="407"/>
      <c r="K386" s="408"/>
      <c r="L386" s="17"/>
      <c r="M386" s="17"/>
      <c r="N386" s="17"/>
      <c r="O386" s="17"/>
    </row>
    <row r="387" spans="1:15" s="62" customFormat="1">
      <c r="A387" s="34"/>
      <c r="B387" s="22"/>
      <c r="C387" s="42"/>
      <c r="D387" s="43"/>
      <c r="E387" s="6"/>
      <c r="F387" s="2"/>
      <c r="G387" s="1185"/>
      <c r="I387" s="422"/>
      <c r="J387" s="407"/>
      <c r="K387" s="408"/>
      <c r="L387" s="17"/>
      <c r="M387" s="17"/>
      <c r="N387" s="17"/>
      <c r="O387" s="17"/>
    </row>
    <row r="388" spans="1:15" s="62" customFormat="1">
      <c r="A388" s="34"/>
      <c r="B388" s="22"/>
      <c r="C388" s="42"/>
      <c r="D388" s="43"/>
      <c r="E388" s="6"/>
      <c r="F388" s="2"/>
      <c r="G388" s="1185"/>
      <c r="I388" s="422"/>
      <c r="J388" s="407"/>
      <c r="K388" s="408"/>
      <c r="L388" s="17"/>
      <c r="M388" s="17"/>
      <c r="N388" s="17"/>
      <c r="O388" s="17"/>
    </row>
    <row r="389" spans="1:15" s="62" customFormat="1">
      <c r="A389" s="34"/>
      <c r="B389" s="22"/>
      <c r="C389" s="42"/>
      <c r="D389" s="43"/>
      <c r="E389" s="6"/>
      <c r="F389" s="2"/>
      <c r="G389" s="1185"/>
      <c r="I389" s="422"/>
      <c r="J389" s="407"/>
      <c r="K389" s="408"/>
      <c r="L389" s="17"/>
      <c r="M389" s="17"/>
      <c r="N389" s="17"/>
      <c r="O389" s="17"/>
    </row>
    <row r="390" spans="1:15" s="62" customFormat="1">
      <c r="A390" s="34"/>
      <c r="B390" s="22"/>
      <c r="C390" s="42"/>
      <c r="D390" s="43"/>
      <c r="E390" s="6"/>
      <c r="F390" s="2"/>
      <c r="G390" s="1185"/>
      <c r="I390" s="422"/>
      <c r="J390" s="407"/>
      <c r="K390" s="408"/>
      <c r="L390" s="17"/>
      <c r="M390" s="17"/>
      <c r="N390" s="17"/>
      <c r="O390" s="17"/>
    </row>
    <row r="391" spans="1:15" s="62" customFormat="1">
      <c r="A391" s="34"/>
      <c r="B391" s="22"/>
      <c r="C391" s="42"/>
      <c r="D391" s="43"/>
      <c r="E391" s="6"/>
      <c r="F391" s="2"/>
      <c r="G391" s="1185"/>
      <c r="I391" s="422"/>
      <c r="J391" s="407"/>
      <c r="K391" s="408"/>
      <c r="L391" s="17"/>
      <c r="M391" s="17"/>
      <c r="N391" s="17"/>
      <c r="O391" s="17"/>
    </row>
    <row r="392" spans="1:15" s="62" customFormat="1">
      <c r="A392" s="34"/>
      <c r="B392" s="22"/>
      <c r="C392" s="42"/>
      <c r="D392" s="43"/>
      <c r="E392" s="6"/>
      <c r="F392" s="2"/>
      <c r="G392" s="1185"/>
      <c r="I392" s="422"/>
      <c r="J392" s="407"/>
      <c r="K392" s="408"/>
      <c r="L392" s="17"/>
      <c r="M392" s="17"/>
      <c r="N392" s="17"/>
      <c r="O392" s="17"/>
    </row>
    <row r="393" spans="1:15" s="62" customFormat="1">
      <c r="A393" s="34"/>
      <c r="B393" s="22"/>
      <c r="C393" s="42"/>
      <c r="D393" s="43"/>
      <c r="E393" s="6"/>
      <c r="F393" s="2"/>
      <c r="G393" s="1185"/>
      <c r="I393" s="422"/>
      <c r="J393" s="407"/>
      <c r="K393" s="408"/>
      <c r="L393" s="17"/>
      <c r="M393" s="17"/>
      <c r="N393" s="17"/>
      <c r="O393" s="17"/>
    </row>
    <row r="394" spans="1:15" s="62" customFormat="1">
      <c r="A394" s="34"/>
      <c r="B394" s="22"/>
      <c r="C394" s="42"/>
      <c r="D394" s="43"/>
      <c r="E394" s="6"/>
      <c r="F394" s="2"/>
      <c r="G394" s="1185"/>
      <c r="I394" s="422"/>
      <c r="J394" s="407"/>
      <c r="K394" s="408"/>
      <c r="L394" s="17"/>
      <c r="M394" s="17"/>
      <c r="N394" s="17"/>
      <c r="O394" s="17"/>
    </row>
    <row r="395" spans="1:15" s="62" customFormat="1">
      <c r="A395" s="34"/>
      <c r="B395" s="22"/>
      <c r="C395" s="42"/>
      <c r="D395" s="43"/>
      <c r="E395" s="6"/>
      <c r="F395" s="2"/>
      <c r="G395" s="1185"/>
      <c r="I395" s="422"/>
      <c r="J395" s="407"/>
      <c r="K395" s="408"/>
      <c r="L395" s="17"/>
      <c r="M395" s="17"/>
      <c r="N395" s="17"/>
      <c r="O395" s="17"/>
    </row>
    <row r="396" spans="1:15" s="62" customFormat="1">
      <c r="A396" s="34"/>
      <c r="B396" s="22"/>
      <c r="C396" s="42"/>
      <c r="D396" s="43"/>
      <c r="E396" s="6"/>
      <c r="F396" s="2"/>
      <c r="G396" s="1185"/>
      <c r="I396" s="422"/>
      <c r="J396" s="407"/>
      <c r="K396" s="408"/>
      <c r="L396" s="17"/>
      <c r="M396" s="17"/>
      <c r="N396" s="17"/>
      <c r="O396" s="17"/>
    </row>
    <row r="397" spans="1:15" s="62" customFormat="1">
      <c r="A397" s="34"/>
      <c r="B397" s="22"/>
      <c r="C397" s="42"/>
      <c r="D397" s="43"/>
      <c r="E397" s="6"/>
      <c r="F397" s="2"/>
      <c r="G397" s="1185"/>
      <c r="I397" s="422"/>
      <c r="J397" s="407"/>
      <c r="K397" s="408"/>
      <c r="L397" s="17"/>
      <c r="M397" s="17"/>
      <c r="N397" s="17"/>
      <c r="O397" s="17"/>
    </row>
    <row r="398" spans="1:15" s="62" customFormat="1">
      <c r="A398" s="34"/>
      <c r="B398" s="22"/>
      <c r="C398" s="42"/>
      <c r="D398" s="43"/>
      <c r="E398" s="6"/>
      <c r="F398" s="2"/>
      <c r="G398" s="1185"/>
      <c r="I398" s="422"/>
      <c r="J398" s="407"/>
      <c r="K398" s="408"/>
      <c r="L398" s="17"/>
      <c r="M398" s="17"/>
      <c r="N398" s="17"/>
      <c r="O398" s="17"/>
    </row>
    <row r="399" spans="1:15" s="62" customFormat="1">
      <c r="A399" s="34"/>
      <c r="B399" s="22"/>
      <c r="C399" s="42"/>
      <c r="D399" s="43"/>
      <c r="E399" s="6"/>
      <c r="F399" s="2"/>
      <c r="G399" s="1185"/>
      <c r="I399" s="422"/>
      <c r="J399" s="407"/>
      <c r="K399" s="408"/>
      <c r="L399" s="17"/>
      <c r="M399" s="17"/>
      <c r="N399" s="17"/>
      <c r="O399" s="17"/>
    </row>
    <row r="400" spans="1:15" s="62" customFormat="1">
      <c r="A400" s="34"/>
      <c r="B400" s="22"/>
      <c r="C400" s="42"/>
      <c r="D400" s="43"/>
      <c r="E400" s="6"/>
      <c r="F400" s="2"/>
      <c r="G400" s="1185"/>
      <c r="I400" s="422"/>
      <c r="J400" s="407"/>
      <c r="K400" s="408"/>
      <c r="L400" s="17"/>
      <c r="M400" s="17"/>
      <c r="N400" s="17"/>
      <c r="O400" s="17"/>
    </row>
    <row r="401" spans="1:15" s="62" customFormat="1">
      <c r="A401" s="34"/>
      <c r="B401" s="22"/>
      <c r="C401" s="42"/>
      <c r="D401" s="43"/>
      <c r="E401" s="6"/>
      <c r="F401" s="2"/>
      <c r="G401" s="1185"/>
      <c r="I401" s="422"/>
      <c r="J401" s="407"/>
      <c r="K401" s="408"/>
      <c r="L401" s="17"/>
      <c r="M401" s="17"/>
      <c r="N401" s="17"/>
      <c r="O401" s="17"/>
    </row>
    <row r="402" spans="1:15" s="62" customFormat="1">
      <c r="A402" s="34"/>
      <c r="B402" s="22"/>
      <c r="C402" s="42"/>
      <c r="D402" s="43"/>
      <c r="E402" s="6"/>
      <c r="F402" s="2"/>
      <c r="G402" s="1185"/>
      <c r="I402" s="422"/>
      <c r="J402" s="407"/>
      <c r="K402" s="408"/>
      <c r="L402" s="17"/>
      <c r="M402" s="17"/>
      <c r="N402" s="17"/>
      <c r="O402" s="17"/>
    </row>
    <row r="403" spans="1:15" s="62" customFormat="1">
      <c r="A403" s="34"/>
      <c r="B403" s="22"/>
      <c r="C403" s="42"/>
      <c r="D403" s="43"/>
      <c r="E403" s="6"/>
      <c r="F403" s="2"/>
      <c r="G403" s="1185"/>
      <c r="I403" s="422"/>
      <c r="J403" s="407"/>
      <c r="K403" s="408"/>
      <c r="L403" s="17"/>
      <c r="M403" s="17"/>
      <c r="N403" s="17"/>
      <c r="O403" s="17"/>
    </row>
    <row r="404" spans="1:15" s="62" customFormat="1">
      <c r="A404" s="34"/>
      <c r="B404" s="22"/>
      <c r="C404" s="42"/>
      <c r="D404" s="43"/>
      <c r="E404" s="6"/>
      <c r="F404" s="2"/>
      <c r="G404" s="1185"/>
      <c r="I404" s="422"/>
      <c r="J404" s="407"/>
      <c r="K404" s="408"/>
      <c r="L404" s="17"/>
      <c r="M404" s="17"/>
      <c r="N404" s="17"/>
      <c r="O404" s="17"/>
    </row>
    <row r="405" spans="1:15" s="62" customFormat="1">
      <c r="A405" s="34"/>
      <c r="B405" s="22"/>
      <c r="C405" s="42"/>
      <c r="D405" s="43"/>
      <c r="E405" s="6"/>
      <c r="F405" s="2"/>
      <c r="G405" s="1185"/>
      <c r="I405" s="422"/>
      <c r="J405" s="407"/>
      <c r="K405" s="408"/>
      <c r="L405" s="17"/>
      <c r="M405" s="17"/>
      <c r="N405" s="17"/>
      <c r="O405" s="17"/>
    </row>
    <row r="406" spans="1:15" s="62" customFormat="1">
      <c r="A406" s="34"/>
      <c r="B406" s="22"/>
      <c r="C406" s="42"/>
      <c r="D406" s="43"/>
      <c r="E406" s="6"/>
      <c r="F406" s="2"/>
      <c r="G406" s="1185"/>
      <c r="I406" s="422"/>
      <c r="J406" s="407"/>
      <c r="K406" s="408"/>
      <c r="L406" s="17"/>
      <c r="M406" s="17"/>
      <c r="N406" s="17"/>
      <c r="O406" s="17"/>
    </row>
    <row r="407" spans="1:15" s="62" customFormat="1">
      <c r="A407" s="34"/>
      <c r="B407" s="22"/>
      <c r="C407" s="42"/>
      <c r="D407" s="43"/>
      <c r="E407" s="6"/>
      <c r="F407" s="2"/>
      <c r="G407" s="1185"/>
      <c r="I407" s="422"/>
      <c r="J407" s="407"/>
      <c r="K407" s="408"/>
      <c r="L407" s="17"/>
      <c r="M407" s="17"/>
      <c r="N407" s="17"/>
      <c r="O407" s="17"/>
    </row>
    <row r="408" spans="1:15" s="62" customFormat="1">
      <c r="A408" s="34"/>
      <c r="B408" s="22"/>
      <c r="C408" s="42"/>
      <c r="D408" s="43"/>
      <c r="E408" s="6"/>
      <c r="F408" s="2"/>
      <c r="G408" s="1185"/>
      <c r="I408" s="422"/>
      <c r="J408" s="407"/>
      <c r="K408" s="408"/>
      <c r="L408" s="17"/>
      <c r="M408" s="17"/>
      <c r="N408" s="17"/>
      <c r="O408" s="17"/>
    </row>
    <row r="409" spans="1:15" s="62" customFormat="1">
      <c r="A409" s="34"/>
      <c r="B409" s="22"/>
      <c r="C409" s="42"/>
      <c r="D409" s="43"/>
      <c r="E409" s="6"/>
      <c r="F409" s="2"/>
      <c r="G409" s="1185"/>
      <c r="I409" s="422"/>
      <c r="J409" s="407"/>
      <c r="K409" s="408"/>
      <c r="L409" s="17"/>
      <c r="M409" s="17"/>
      <c r="N409" s="17"/>
      <c r="O409" s="17"/>
    </row>
    <row r="410" spans="1:15" s="62" customFormat="1">
      <c r="A410" s="34"/>
      <c r="B410" s="22"/>
      <c r="C410" s="42"/>
      <c r="D410" s="43"/>
      <c r="E410" s="6"/>
      <c r="F410" s="2"/>
      <c r="G410" s="1185"/>
      <c r="I410" s="422"/>
      <c r="J410" s="407"/>
      <c r="K410" s="408"/>
      <c r="L410" s="17"/>
      <c r="M410" s="17"/>
      <c r="N410" s="17"/>
      <c r="O410" s="17"/>
    </row>
    <row r="411" spans="1:15" s="62" customFormat="1">
      <c r="A411" s="34"/>
      <c r="B411" s="22"/>
      <c r="C411" s="42"/>
      <c r="D411" s="43"/>
      <c r="E411" s="6"/>
      <c r="F411" s="2"/>
      <c r="G411" s="1185"/>
      <c r="I411" s="422"/>
      <c r="J411" s="407"/>
      <c r="K411" s="408"/>
      <c r="L411" s="17"/>
      <c r="M411" s="17"/>
      <c r="N411" s="17"/>
      <c r="O411" s="17"/>
    </row>
    <row r="412" spans="1:15" s="62" customFormat="1">
      <c r="A412" s="34"/>
      <c r="B412" s="22"/>
      <c r="C412" s="42"/>
      <c r="D412" s="43"/>
      <c r="E412" s="6"/>
      <c r="F412" s="2"/>
      <c r="G412" s="1185"/>
      <c r="I412" s="422"/>
      <c r="J412" s="407"/>
      <c r="K412" s="408"/>
      <c r="L412" s="17"/>
      <c r="M412" s="17"/>
      <c r="N412" s="17"/>
      <c r="O412" s="17"/>
    </row>
    <row r="413" spans="1:15" s="62" customFormat="1">
      <c r="A413" s="34"/>
      <c r="B413" s="22"/>
      <c r="C413" s="42"/>
      <c r="D413" s="43"/>
      <c r="E413" s="6"/>
      <c r="F413" s="2"/>
      <c r="G413" s="1185"/>
      <c r="I413" s="422"/>
      <c r="J413" s="407"/>
      <c r="K413" s="408"/>
      <c r="L413" s="17"/>
      <c r="M413" s="17"/>
      <c r="N413" s="17"/>
      <c r="O413" s="17"/>
    </row>
    <row r="414" spans="1:15" s="62" customFormat="1">
      <c r="A414" s="34"/>
      <c r="B414" s="22"/>
      <c r="C414" s="42"/>
      <c r="D414" s="43"/>
      <c r="E414" s="6"/>
      <c r="F414" s="2"/>
      <c r="G414" s="1185"/>
      <c r="I414" s="422"/>
      <c r="J414" s="407"/>
      <c r="K414" s="408"/>
      <c r="L414" s="17"/>
      <c r="M414" s="17"/>
      <c r="N414" s="17"/>
      <c r="O414" s="17"/>
    </row>
    <row r="415" spans="1:15" s="62" customFormat="1">
      <c r="A415" s="34"/>
      <c r="B415" s="22"/>
      <c r="C415" s="42"/>
      <c r="D415" s="43"/>
      <c r="E415" s="6"/>
      <c r="F415" s="2"/>
      <c r="G415" s="1185"/>
      <c r="I415" s="422"/>
      <c r="J415" s="407"/>
      <c r="K415" s="408"/>
      <c r="L415" s="17"/>
      <c r="M415" s="17"/>
      <c r="N415" s="17"/>
      <c r="O415" s="17"/>
    </row>
    <row r="416" spans="1:15" s="62" customFormat="1">
      <c r="A416" s="34"/>
      <c r="B416" s="22"/>
      <c r="C416" s="42"/>
      <c r="D416" s="43"/>
      <c r="E416" s="6"/>
      <c r="F416" s="2"/>
      <c r="G416" s="1185"/>
      <c r="I416" s="422"/>
      <c r="J416" s="407"/>
      <c r="K416" s="408"/>
      <c r="L416" s="17"/>
      <c r="M416" s="17"/>
      <c r="N416" s="17"/>
      <c r="O416" s="17"/>
    </row>
    <row r="417" spans="1:15" s="62" customFormat="1">
      <c r="A417" s="34"/>
      <c r="B417" s="22"/>
      <c r="C417" s="42"/>
      <c r="D417" s="43"/>
      <c r="E417" s="6"/>
      <c r="F417" s="2"/>
      <c r="G417" s="1185"/>
      <c r="I417" s="422"/>
      <c r="J417" s="407"/>
      <c r="K417" s="408"/>
      <c r="L417" s="17"/>
      <c r="M417" s="17"/>
      <c r="N417" s="17"/>
      <c r="O417" s="17"/>
    </row>
    <row r="418" spans="1:15" s="62" customFormat="1">
      <c r="A418" s="34"/>
      <c r="B418" s="22"/>
      <c r="C418" s="42"/>
      <c r="D418" s="43"/>
      <c r="E418" s="6"/>
      <c r="F418" s="2"/>
      <c r="G418" s="1185"/>
      <c r="I418" s="422"/>
      <c r="J418" s="407"/>
      <c r="K418" s="408"/>
      <c r="L418" s="17"/>
      <c r="M418" s="17"/>
      <c r="N418" s="17"/>
      <c r="O418" s="17"/>
    </row>
    <row r="419" spans="1:15" s="62" customFormat="1">
      <c r="A419" s="34"/>
      <c r="B419" s="22"/>
      <c r="C419" s="42"/>
      <c r="D419" s="43"/>
      <c r="E419" s="6"/>
      <c r="F419" s="2"/>
      <c r="G419" s="1185"/>
      <c r="I419" s="422"/>
      <c r="J419" s="407"/>
      <c r="K419" s="408"/>
      <c r="L419" s="17"/>
      <c r="M419" s="17"/>
      <c r="N419" s="17"/>
      <c r="O419" s="17"/>
    </row>
    <row r="420" spans="1:15" s="62" customFormat="1">
      <c r="A420" s="34"/>
      <c r="B420" s="22"/>
      <c r="C420" s="42"/>
      <c r="D420" s="43"/>
      <c r="E420" s="6"/>
      <c r="F420" s="2"/>
      <c r="G420" s="1185"/>
      <c r="I420" s="422"/>
      <c r="J420" s="407"/>
      <c r="K420" s="408"/>
      <c r="L420" s="17"/>
      <c r="M420" s="17"/>
      <c r="N420" s="17"/>
      <c r="O420" s="17"/>
    </row>
    <row r="421" spans="1:15" s="62" customFormat="1">
      <c r="A421" s="34"/>
      <c r="B421" s="22"/>
      <c r="C421" s="42"/>
      <c r="D421" s="43"/>
      <c r="E421" s="6"/>
      <c r="F421" s="2"/>
      <c r="G421" s="1185"/>
      <c r="I421" s="422"/>
      <c r="J421" s="407"/>
      <c r="K421" s="408"/>
      <c r="L421" s="17"/>
      <c r="M421" s="17"/>
      <c r="N421" s="17"/>
      <c r="O421" s="17"/>
    </row>
    <row r="422" spans="1:15" s="62" customFormat="1">
      <c r="A422" s="34"/>
      <c r="B422" s="22"/>
      <c r="C422" s="42"/>
      <c r="D422" s="43"/>
      <c r="E422" s="6"/>
      <c r="F422" s="2"/>
      <c r="G422" s="1185"/>
      <c r="I422" s="422"/>
      <c r="J422" s="407"/>
      <c r="K422" s="408"/>
      <c r="L422" s="17"/>
      <c r="M422" s="17"/>
      <c r="N422" s="17"/>
      <c r="O422" s="17"/>
    </row>
    <row r="423" spans="1:15" s="62" customFormat="1">
      <c r="A423" s="34"/>
      <c r="B423" s="22"/>
      <c r="C423" s="42"/>
      <c r="D423" s="43"/>
      <c r="E423" s="6"/>
      <c r="F423" s="2"/>
      <c r="G423" s="1185"/>
      <c r="I423" s="422"/>
      <c r="J423" s="407"/>
      <c r="K423" s="408"/>
      <c r="L423" s="17"/>
      <c r="M423" s="17"/>
      <c r="N423" s="17"/>
      <c r="O423" s="17"/>
    </row>
    <row r="424" spans="1:15" s="62" customFormat="1">
      <c r="A424" s="34"/>
      <c r="B424" s="22"/>
      <c r="C424" s="42"/>
      <c r="D424" s="43"/>
      <c r="E424" s="6"/>
      <c r="F424" s="2"/>
      <c r="G424" s="1185"/>
      <c r="I424" s="422"/>
      <c r="J424" s="407"/>
      <c r="K424" s="408"/>
      <c r="L424" s="17"/>
      <c r="M424" s="17"/>
      <c r="N424" s="17"/>
      <c r="O424" s="17"/>
    </row>
    <row r="425" spans="1:15" s="62" customFormat="1">
      <c r="A425" s="34"/>
      <c r="B425" s="22"/>
      <c r="C425" s="42"/>
      <c r="D425" s="43"/>
      <c r="E425" s="6"/>
      <c r="F425" s="2"/>
      <c r="G425" s="1185"/>
      <c r="I425" s="422"/>
      <c r="J425" s="407"/>
      <c r="K425" s="408"/>
      <c r="L425" s="17"/>
      <c r="M425" s="17"/>
      <c r="N425" s="17"/>
      <c r="O425" s="17"/>
    </row>
    <row r="426" spans="1:15" s="62" customFormat="1">
      <c r="A426" s="34"/>
      <c r="B426" s="22"/>
      <c r="C426" s="42"/>
      <c r="D426" s="43"/>
      <c r="E426" s="6"/>
      <c r="F426" s="2"/>
      <c r="G426" s="1185"/>
      <c r="I426" s="422"/>
      <c r="J426" s="407"/>
      <c r="K426" s="408"/>
      <c r="L426" s="17"/>
      <c r="M426" s="17"/>
      <c r="N426" s="17"/>
      <c r="O426" s="17"/>
    </row>
    <row r="427" spans="1:15" s="62" customFormat="1">
      <c r="A427" s="34"/>
      <c r="B427" s="22"/>
      <c r="C427" s="42"/>
      <c r="D427" s="43"/>
      <c r="E427" s="6"/>
      <c r="F427" s="2"/>
      <c r="G427" s="1185"/>
      <c r="I427" s="422"/>
      <c r="J427" s="407"/>
      <c r="K427" s="408"/>
      <c r="L427" s="17"/>
      <c r="M427" s="17"/>
      <c r="N427" s="17"/>
      <c r="O427" s="17"/>
    </row>
    <row r="428" spans="1:15" s="62" customFormat="1">
      <c r="A428" s="34"/>
      <c r="B428" s="22"/>
      <c r="C428" s="42"/>
      <c r="D428" s="43"/>
      <c r="E428" s="6"/>
      <c r="F428" s="2"/>
      <c r="G428" s="1185"/>
      <c r="I428" s="422"/>
      <c r="J428" s="407"/>
      <c r="K428" s="408"/>
      <c r="L428" s="17"/>
      <c r="M428" s="17"/>
      <c r="N428" s="17"/>
      <c r="O428" s="17"/>
    </row>
    <row r="429" spans="1:15" s="62" customFormat="1">
      <c r="A429" s="34"/>
      <c r="B429" s="22"/>
      <c r="C429" s="42"/>
      <c r="D429" s="43"/>
      <c r="E429" s="6"/>
      <c r="F429" s="2"/>
      <c r="G429" s="1185"/>
      <c r="I429" s="422"/>
      <c r="J429" s="407"/>
      <c r="K429" s="408"/>
      <c r="L429" s="17"/>
      <c r="M429" s="17"/>
      <c r="N429" s="17"/>
      <c r="O429" s="17"/>
    </row>
    <row r="430" spans="1:15" s="62" customFormat="1">
      <c r="A430" s="34"/>
      <c r="B430" s="22"/>
      <c r="C430" s="42"/>
      <c r="D430" s="43"/>
      <c r="E430" s="6"/>
      <c r="F430" s="2"/>
      <c r="G430" s="1185"/>
      <c r="I430" s="422"/>
      <c r="J430" s="407"/>
      <c r="K430" s="408"/>
      <c r="L430" s="17"/>
      <c r="M430" s="17"/>
      <c r="N430" s="17"/>
      <c r="O430" s="17"/>
    </row>
    <row r="431" spans="1:15" s="62" customFormat="1">
      <c r="A431" s="34"/>
      <c r="B431" s="22"/>
      <c r="C431" s="42"/>
      <c r="D431" s="43"/>
      <c r="E431" s="6"/>
      <c r="F431" s="2"/>
      <c r="G431" s="1185"/>
      <c r="I431" s="422"/>
      <c r="J431" s="407"/>
      <c r="K431" s="408"/>
      <c r="L431" s="17"/>
      <c r="M431" s="17"/>
      <c r="N431" s="17"/>
      <c r="O431" s="17"/>
    </row>
    <row r="432" spans="1:15" s="62" customFormat="1">
      <c r="A432" s="34"/>
      <c r="B432" s="22"/>
      <c r="C432" s="42"/>
      <c r="D432" s="43"/>
      <c r="E432" s="6"/>
      <c r="F432" s="2"/>
      <c r="G432" s="1185"/>
      <c r="I432" s="422"/>
      <c r="J432" s="407"/>
      <c r="K432" s="408"/>
      <c r="L432" s="17"/>
      <c r="M432" s="17"/>
      <c r="N432" s="17"/>
      <c r="O432" s="17"/>
    </row>
    <row r="433" spans="1:15" s="62" customFormat="1">
      <c r="A433" s="34"/>
      <c r="B433" s="22"/>
      <c r="C433" s="42"/>
      <c r="D433" s="43"/>
      <c r="E433" s="6"/>
      <c r="F433" s="2"/>
      <c r="G433" s="1185"/>
      <c r="I433" s="422"/>
      <c r="J433" s="407"/>
      <c r="K433" s="408"/>
      <c r="L433" s="17"/>
      <c r="M433" s="17"/>
      <c r="N433" s="17"/>
      <c r="O433" s="17"/>
    </row>
    <row r="434" spans="1:15" s="62" customFormat="1">
      <c r="A434" s="34"/>
      <c r="B434" s="22"/>
      <c r="C434" s="42"/>
      <c r="D434" s="43"/>
      <c r="E434" s="6"/>
      <c r="F434" s="2"/>
      <c r="G434" s="1185"/>
      <c r="I434" s="422"/>
      <c r="J434" s="407"/>
      <c r="K434" s="408"/>
      <c r="L434" s="17"/>
      <c r="M434" s="17"/>
      <c r="N434" s="17"/>
      <c r="O434" s="17"/>
    </row>
    <row r="435" spans="1:15" s="62" customFormat="1">
      <c r="A435" s="34"/>
      <c r="B435" s="22"/>
      <c r="C435" s="42"/>
      <c r="D435" s="43"/>
      <c r="E435" s="6"/>
      <c r="F435" s="2"/>
      <c r="G435" s="1185"/>
      <c r="I435" s="422"/>
      <c r="J435" s="407"/>
      <c r="K435" s="408"/>
      <c r="L435" s="17"/>
      <c r="M435" s="17"/>
      <c r="N435" s="17"/>
      <c r="O435" s="17"/>
    </row>
    <row r="436" spans="1:15" s="62" customFormat="1">
      <c r="A436" s="34"/>
      <c r="B436" s="22"/>
      <c r="C436" s="42"/>
      <c r="D436" s="43"/>
      <c r="E436" s="6"/>
      <c r="F436" s="2"/>
      <c r="G436" s="1185"/>
      <c r="I436" s="422"/>
      <c r="J436" s="407"/>
      <c r="K436" s="408"/>
      <c r="L436" s="17"/>
      <c r="M436" s="17"/>
      <c r="N436" s="17"/>
      <c r="O436" s="17"/>
    </row>
    <row r="437" spans="1:15" s="62" customFormat="1">
      <c r="A437" s="34"/>
      <c r="B437" s="22"/>
      <c r="C437" s="42"/>
      <c r="D437" s="43"/>
      <c r="E437" s="6"/>
      <c r="F437" s="2"/>
      <c r="G437" s="1185"/>
      <c r="I437" s="422"/>
      <c r="J437" s="407"/>
      <c r="K437" s="408"/>
      <c r="L437" s="17"/>
      <c r="M437" s="17"/>
      <c r="N437" s="17"/>
      <c r="O437" s="17"/>
    </row>
    <row r="438" spans="1:15" s="62" customFormat="1">
      <c r="A438" s="34"/>
      <c r="B438" s="22"/>
      <c r="C438" s="42"/>
      <c r="D438" s="43"/>
      <c r="E438" s="6"/>
      <c r="F438" s="2"/>
      <c r="G438" s="1185"/>
      <c r="I438" s="422"/>
      <c r="J438" s="407"/>
      <c r="K438" s="408"/>
      <c r="L438" s="17"/>
      <c r="M438" s="17"/>
      <c r="N438" s="17"/>
      <c r="O438" s="17"/>
    </row>
    <row r="439" spans="1:15" s="62" customFormat="1">
      <c r="A439" s="34"/>
      <c r="B439" s="22"/>
      <c r="C439" s="42"/>
      <c r="D439" s="43"/>
      <c r="E439" s="6"/>
      <c r="F439" s="2"/>
      <c r="G439" s="1185"/>
      <c r="I439" s="422"/>
      <c r="J439" s="407"/>
      <c r="K439" s="408"/>
      <c r="L439" s="17"/>
      <c r="M439" s="17"/>
      <c r="N439" s="17"/>
      <c r="O439" s="17"/>
    </row>
    <row r="440" spans="1:15" s="62" customFormat="1">
      <c r="A440" s="34"/>
      <c r="B440" s="22"/>
      <c r="C440" s="42"/>
      <c r="D440" s="43"/>
      <c r="E440" s="6"/>
      <c r="F440" s="2"/>
      <c r="G440" s="1185"/>
      <c r="I440" s="422"/>
      <c r="J440" s="407"/>
      <c r="K440" s="408"/>
      <c r="L440" s="17"/>
      <c r="M440" s="17"/>
      <c r="N440" s="17"/>
      <c r="O440" s="17"/>
    </row>
    <row r="441" spans="1:15" s="62" customFormat="1">
      <c r="A441" s="34"/>
      <c r="B441" s="22"/>
      <c r="C441" s="42"/>
      <c r="D441" s="43"/>
      <c r="E441" s="6"/>
      <c r="F441" s="2"/>
      <c r="G441" s="1185"/>
      <c r="I441" s="422"/>
      <c r="J441" s="407"/>
      <c r="K441" s="408"/>
      <c r="L441" s="17"/>
      <c r="M441" s="17"/>
      <c r="N441" s="17"/>
      <c r="O441" s="17"/>
    </row>
    <row r="442" spans="1:15" s="62" customFormat="1">
      <c r="A442" s="34"/>
      <c r="B442" s="22"/>
      <c r="C442" s="42"/>
      <c r="D442" s="43"/>
      <c r="E442" s="6"/>
      <c r="F442" s="2"/>
      <c r="G442" s="1185"/>
      <c r="I442" s="422"/>
      <c r="J442" s="407"/>
      <c r="K442" s="408"/>
      <c r="L442" s="17"/>
      <c r="M442" s="17"/>
      <c r="N442" s="17"/>
      <c r="O442" s="17"/>
    </row>
    <row r="443" spans="1:15" s="62" customFormat="1">
      <c r="A443" s="34"/>
      <c r="B443" s="22"/>
      <c r="C443" s="42"/>
      <c r="D443" s="43"/>
      <c r="E443" s="6"/>
      <c r="F443" s="2"/>
      <c r="G443" s="1185"/>
      <c r="I443" s="422"/>
      <c r="J443" s="407"/>
      <c r="K443" s="408"/>
      <c r="L443" s="17"/>
      <c r="M443" s="17"/>
      <c r="N443" s="17"/>
      <c r="O443" s="17"/>
    </row>
    <row r="444" spans="1:15" s="62" customFormat="1">
      <c r="A444" s="34"/>
      <c r="B444" s="22"/>
      <c r="C444" s="42"/>
      <c r="D444" s="43"/>
      <c r="E444" s="6"/>
      <c r="F444" s="2"/>
      <c r="G444" s="1185"/>
      <c r="I444" s="422"/>
      <c r="J444" s="407"/>
      <c r="K444" s="408"/>
      <c r="L444" s="17"/>
      <c r="M444" s="17"/>
      <c r="N444" s="17"/>
      <c r="O444" s="17"/>
    </row>
    <row r="445" spans="1:15" s="62" customFormat="1">
      <c r="A445" s="34"/>
      <c r="B445" s="22"/>
      <c r="C445" s="42"/>
      <c r="D445" s="43"/>
      <c r="E445" s="6"/>
      <c r="F445" s="2"/>
      <c r="G445" s="1185"/>
      <c r="I445" s="422"/>
      <c r="J445" s="407"/>
      <c r="K445" s="408"/>
      <c r="L445" s="17"/>
      <c r="M445" s="17"/>
      <c r="N445" s="17"/>
      <c r="O445" s="17"/>
    </row>
    <row r="446" spans="1:15" s="62" customFormat="1">
      <c r="A446" s="34"/>
      <c r="B446" s="22"/>
      <c r="C446" s="42"/>
      <c r="D446" s="43"/>
      <c r="E446" s="6"/>
      <c r="F446" s="2"/>
      <c r="G446" s="1185"/>
      <c r="I446" s="422"/>
      <c r="J446" s="407"/>
      <c r="K446" s="408"/>
      <c r="L446" s="17"/>
      <c r="M446" s="17"/>
      <c r="N446" s="17"/>
      <c r="O446" s="17"/>
    </row>
    <row r="447" spans="1:15" s="62" customFormat="1">
      <c r="A447" s="34"/>
      <c r="B447" s="22"/>
      <c r="C447" s="42"/>
      <c r="D447" s="43"/>
      <c r="E447" s="6"/>
      <c r="F447" s="2"/>
      <c r="G447" s="1185"/>
      <c r="I447" s="422"/>
      <c r="J447" s="407"/>
      <c r="K447" s="408"/>
      <c r="L447" s="17"/>
      <c r="M447" s="17"/>
      <c r="N447" s="17"/>
      <c r="O447" s="17"/>
    </row>
    <row r="448" spans="1:15" s="62" customFormat="1">
      <c r="A448" s="34"/>
      <c r="B448" s="22"/>
      <c r="C448" s="42"/>
      <c r="D448" s="43"/>
      <c r="E448" s="6"/>
      <c r="F448" s="2"/>
      <c r="G448" s="1185"/>
      <c r="I448" s="422"/>
      <c r="J448" s="407"/>
      <c r="K448" s="408"/>
      <c r="L448" s="17"/>
      <c r="M448" s="17"/>
      <c r="N448" s="17"/>
      <c r="O448" s="17"/>
    </row>
    <row r="449" spans="1:15" s="62" customFormat="1">
      <c r="A449" s="34"/>
      <c r="B449" s="22"/>
      <c r="C449" s="42"/>
      <c r="D449" s="43"/>
      <c r="E449" s="6"/>
      <c r="F449" s="2"/>
      <c r="G449" s="1185"/>
      <c r="I449" s="422"/>
      <c r="J449" s="407"/>
      <c r="K449" s="408"/>
      <c r="L449" s="17"/>
      <c r="M449" s="17"/>
      <c r="N449" s="17"/>
      <c r="O449" s="17"/>
    </row>
    <row r="450" spans="1:15" s="62" customFormat="1">
      <c r="A450" s="34"/>
      <c r="B450" s="22"/>
      <c r="C450" s="42"/>
      <c r="D450" s="43"/>
      <c r="E450" s="6"/>
      <c r="F450" s="2"/>
      <c r="G450" s="1185"/>
      <c r="I450" s="422"/>
      <c r="J450" s="407"/>
      <c r="K450" s="408"/>
      <c r="L450" s="17"/>
      <c r="M450" s="17"/>
      <c r="N450" s="17"/>
      <c r="O450" s="17"/>
    </row>
    <row r="451" spans="1:15" s="62" customFormat="1">
      <c r="A451" s="34"/>
      <c r="B451" s="22"/>
      <c r="C451" s="42"/>
      <c r="D451" s="43"/>
      <c r="E451" s="6"/>
      <c r="F451" s="2"/>
      <c r="G451" s="1185"/>
      <c r="I451" s="422"/>
      <c r="J451" s="407"/>
      <c r="K451" s="408"/>
      <c r="L451" s="17"/>
      <c r="M451" s="17"/>
      <c r="N451" s="17"/>
      <c r="O451" s="17"/>
    </row>
    <row r="452" spans="1:15" s="62" customFormat="1">
      <c r="A452" s="34"/>
      <c r="B452" s="22"/>
      <c r="C452" s="42"/>
      <c r="D452" s="43"/>
      <c r="E452" s="6"/>
      <c r="F452" s="2"/>
      <c r="G452" s="1185"/>
      <c r="I452" s="422"/>
      <c r="J452" s="407"/>
      <c r="K452" s="408"/>
      <c r="L452" s="17"/>
      <c r="M452" s="17"/>
      <c r="N452" s="17"/>
      <c r="O452" s="17"/>
    </row>
    <row r="453" spans="1:15" s="62" customFormat="1">
      <c r="A453" s="34"/>
      <c r="B453" s="22"/>
      <c r="C453" s="42"/>
      <c r="D453" s="43"/>
      <c r="E453" s="6"/>
      <c r="F453" s="2"/>
      <c r="G453" s="1185"/>
      <c r="I453" s="422"/>
      <c r="J453" s="407"/>
      <c r="K453" s="408"/>
      <c r="L453" s="17"/>
      <c r="M453" s="17"/>
      <c r="N453" s="17"/>
      <c r="O453" s="17"/>
    </row>
    <row r="454" spans="1:15" s="62" customFormat="1">
      <c r="A454" s="34"/>
      <c r="B454" s="22"/>
      <c r="C454" s="42"/>
      <c r="D454" s="43"/>
      <c r="E454" s="6"/>
      <c r="F454" s="2"/>
      <c r="G454" s="1185"/>
      <c r="I454" s="422"/>
      <c r="J454" s="407"/>
      <c r="K454" s="408"/>
      <c r="L454" s="17"/>
      <c r="M454" s="17"/>
      <c r="N454" s="17"/>
      <c r="O454" s="17"/>
    </row>
    <row r="455" spans="1:15" s="62" customFormat="1">
      <c r="A455" s="34"/>
      <c r="B455" s="22"/>
      <c r="C455" s="42"/>
      <c r="D455" s="43"/>
      <c r="E455" s="6"/>
      <c r="F455" s="2"/>
      <c r="G455" s="1185"/>
      <c r="I455" s="422"/>
      <c r="J455" s="407"/>
      <c r="K455" s="408"/>
      <c r="L455" s="17"/>
      <c r="M455" s="17"/>
      <c r="N455" s="17"/>
      <c r="O455" s="17"/>
    </row>
    <row r="456" spans="1:15" s="62" customFormat="1">
      <c r="A456" s="34"/>
      <c r="B456" s="22"/>
      <c r="C456" s="42"/>
      <c r="D456" s="43"/>
      <c r="E456" s="6"/>
      <c r="F456" s="2"/>
      <c r="G456" s="1185"/>
      <c r="I456" s="422"/>
      <c r="J456" s="407"/>
      <c r="K456" s="408"/>
      <c r="L456" s="17"/>
      <c r="M456" s="17"/>
      <c r="N456" s="17"/>
      <c r="O456" s="17"/>
    </row>
    <row r="457" spans="1:15" s="62" customFormat="1">
      <c r="A457" s="34"/>
      <c r="B457" s="22"/>
      <c r="C457" s="42"/>
      <c r="D457" s="43"/>
      <c r="E457" s="6"/>
      <c r="F457" s="2"/>
      <c r="G457" s="1185"/>
      <c r="I457" s="422"/>
      <c r="J457" s="407"/>
      <c r="K457" s="408"/>
      <c r="L457" s="17"/>
      <c r="M457" s="17"/>
      <c r="N457" s="17"/>
      <c r="O457" s="17"/>
    </row>
    <row r="458" spans="1:15" s="62" customFormat="1">
      <c r="A458" s="34"/>
      <c r="B458" s="22"/>
      <c r="C458" s="42"/>
      <c r="D458" s="43"/>
      <c r="E458" s="6"/>
      <c r="F458" s="2"/>
      <c r="G458" s="1185"/>
      <c r="I458" s="422"/>
      <c r="J458" s="407"/>
      <c r="K458" s="408"/>
      <c r="L458" s="17"/>
      <c r="M458" s="17"/>
      <c r="N458" s="17"/>
      <c r="O458" s="17"/>
    </row>
    <row r="459" spans="1:15" s="62" customFormat="1">
      <c r="A459" s="34"/>
      <c r="B459" s="22"/>
      <c r="C459" s="42"/>
      <c r="D459" s="43"/>
      <c r="E459" s="6"/>
      <c r="F459" s="2"/>
      <c r="G459" s="1185"/>
      <c r="I459" s="422"/>
      <c r="J459" s="407"/>
      <c r="K459" s="408"/>
      <c r="L459" s="17"/>
      <c r="M459" s="17"/>
      <c r="N459" s="17"/>
      <c r="O459" s="17"/>
    </row>
    <row r="460" spans="1:15" s="62" customFormat="1">
      <c r="A460" s="34"/>
      <c r="B460" s="22"/>
      <c r="C460" s="42"/>
      <c r="D460" s="43"/>
      <c r="E460" s="6"/>
      <c r="F460" s="2"/>
      <c r="G460" s="1185"/>
      <c r="I460" s="422"/>
      <c r="J460" s="407"/>
      <c r="K460" s="408"/>
      <c r="L460" s="17"/>
      <c r="M460" s="17"/>
      <c r="N460" s="17"/>
      <c r="O460" s="17"/>
    </row>
    <row r="461" spans="1:15" s="62" customFormat="1">
      <c r="A461" s="34"/>
      <c r="B461" s="22"/>
      <c r="C461" s="42"/>
      <c r="D461" s="43"/>
      <c r="E461" s="6"/>
      <c r="F461" s="2"/>
      <c r="G461" s="1185"/>
      <c r="I461" s="422"/>
      <c r="J461" s="407"/>
      <c r="K461" s="408"/>
      <c r="L461" s="17"/>
      <c r="M461" s="17"/>
      <c r="N461" s="17"/>
      <c r="O461" s="17"/>
    </row>
    <row r="462" spans="1:15" s="62" customFormat="1">
      <c r="A462" s="34"/>
      <c r="B462" s="22"/>
      <c r="C462" s="42"/>
      <c r="D462" s="43"/>
      <c r="E462" s="6"/>
      <c r="F462" s="2"/>
      <c r="G462" s="1185"/>
      <c r="I462" s="422"/>
      <c r="J462" s="407"/>
      <c r="K462" s="408"/>
      <c r="L462" s="17"/>
      <c r="M462" s="17"/>
      <c r="N462" s="17"/>
      <c r="O462" s="17"/>
    </row>
    <row r="463" spans="1:15" s="62" customFormat="1">
      <c r="A463" s="34"/>
      <c r="B463" s="22"/>
      <c r="C463" s="42"/>
      <c r="D463" s="43"/>
      <c r="E463" s="6"/>
      <c r="F463" s="2"/>
      <c r="G463" s="1185"/>
      <c r="I463" s="422"/>
      <c r="J463" s="407"/>
      <c r="K463" s="408"/>
      <c r="L463" s="17"/>
      <c r="M463" s="17"/>
      <c r="N463" s="17"/>
      <c r="O463" s="17"/>
    </row>
    <row r="464" spans="1:15" s="62" customFormat="1">
      <c r="A464" s="34"/>
      <c r="B464" s="22"/>
      <c r="C464" s="42"/>
      <c r="D464" s="43"/>
      <c r="E464" s="6"/>
      <c r="F464" s="2"/>
      <c r="G464" s="1185"/>
      <c r="I464" s="422"/>
      <c r="J464" s="407"/>
      <c r="K464" s="408"/>
      <c r="L464" s="17"/>
      <c r="M464" s="17"/>
      <c r="N464" s="17"/>
      <c r="O464" s="17"/>
    </row>
    <row r="465" spans="1:15" s="62" customFormat="1">
      <c r="A465" s="34"/>
      <c r="B465" s="22"/>
      <c r="C465" s="42"/>
      <c r="D465" s="43"/>
      <c r="E465" s="6"/>
      <c r="F465" s="2"/>
      <c r="G465" s="1185"/>
      <c r="I465" s="422"/>
      <c r="J465" s="407"/>
      <c r="K465" s="408"/>
      <c r="L465" s="17"/>
      <c r="M465" s="17"/>
      <c r="N465" s="17"/>
      <c r="O465" s="17"/>
    </row>
    <row r="466" spans="1:15" s="62" customFormat="1">
      <c r="A466" s="34"/>
      <c r="B466" s="22"/>
      <c r="C466" s="42"/>
      <c r="D466" s="43"/>
      <c r="E466" s="6"/>
      <c r="F466" s="2"/>
      <c r="G466" s="1185"/>
      <c r="I466" s="422"/>
      <c r="J466" s="407"/>
      <c r="K466" s="408"/>
      <c r="L466" s="17"/>
      <c r="M466" s="17"/>
      <c r="N466" s="17"/>
      <c r="O466" s="17"/>
    </row>
    <row r="467" spans="1:15" s="62" customFormat="1">
      <c r="A467" s="34"/>
      <c r="B467" s="22"/>
      <c r="C467" s="42"/>
      <c r="D467" s="43"/>
      <c r="E467" s="6"/>
      <c r="F467" s="2"/>
      <c r="G467" s="1185"/>
      <c r="I467" s="422"/>
      <c r="J467" s="407"/>
      <c r="K467" s="408"/>
      <c r="L467" s="17"/>
      <c r="M467" s="17"/>
      <c r="N467" s="17"/>
      <c r="O467" s="17"/>
    </row>
    <row r="468" spans="1:15" s="62" customFormat="1">
      <c r="A468" s="34"/>
      <c r="B468" s="22"/>
      <c r="C468" s="42"/>
      <c r="D468" s="43"/>
      <c r="E468" s="6"/>
      <c r="F468" s="2"/>
      <c r="G468" s="1185"/>
      <c r="I468" s="422"/>
      <c r="J468" s="407"/>
      <c r="K468" s="408"/>
      <c r="L468" s="17"/>
      <c r="M468" s="17"/>
      <c r="N468" s="17"/>
      <c r="O468" s="17"/>
    </row>
    <row r="469" spans="1:15" s="62" customFormat="1">
      <c r="A469" s="34"/>
      <c r="B469" s="22"/>
      <c r="C469" s="42"/>
      <c r="D469" s="43"/>
      <c r="E469" s="6"/>
      <c r="F469" s="2"/>
      <c r="G469" s="1185"/>
      <c r="I469" s="422"/>
      <c r="J469" s="407"/>
      <c r="K469" s="408"/>
      <c r="L469" s="17"/>
      <c r="M469" s="17"/>
      <c r="N469" s="17"/>
      <c r="O469" s="17"/>
    </row>
    <row r="470" spans="1:15" s="62" customFormat="1">
      <c r="A470" s="34"/>
      <c r="B470" s="22"/>
      <c r="C470" s="42"/>
      <c r="D470" s="43"/>
      <c r="E470" s="6"/>
      <c r="F470" s="2"/>
      <c r="G470" s="1185"/>
      <c r="I470" s="422"/>
      <c r="J470" s="407"/>
      <c r="K470" s="408"/>
      <c r="L470" s="17"/>
      <c r="M470" s="17"/>
      <c r="N470" s="17"/>
      <c r="O470" s="17"/>
    </row>
    <row r="471" spans="1:15" s="62" customFormat="1">
      <c r="A471" s="34"/>
      <c r="B471" s="22"/>
      <c r="C471" s="42"/>
      <c r="D471" s="43"/>
      <c r="E471" s="6"/>
      <c r="F471" s="2"/>
      <c r="G471" s="1185"/>
      <c r="I471" s="422"/>
      <c r="J471" s="407"/>
      <c r="K471" s="408"/>
      <c r="L471" s="17"/>
      <c r="M471" s="17"/>
      <c r="N471" s="17"/>
      <c r="O471" s="17"/>
    </row>
    <row r="472" spans="1:15" s="62" customFormat="1">
      <c r="A472" s="34"/>
      <c r="B472" s="22"/>
      <c r="C472" s="42"/>
      <c r="D472" s="43"/>
      <c r="E472" s="6"/>
      <c r="F472" s="2"/>
      <c r="G472" s="1185"/>
      <c r="I472" s="422"/>
      <c r="J472" s="407"/>
      <c r="K472" s="408"/>
      <c r="L472" s="17"/>
      <c r="M472" s="17"/>
      <c r="N472" s="17"/>
      <c r="O472" s="17"/>
    </row>
    <row r="473" spans="1:15" s="62" customFormat="1">
      <c r="A473" s="34"/>
      <c r="B473" s="22"/>
      <c r="C473" s="42"/>
      <c r="D473" s="43"/>
      <c r="E473" s="6"/>
      <c r="F473" s="2"/>
      <c r="G473" s="1185"/>
      <c r="I473" s="422"/>
      <c r="J473" s="407"/>
      <c r="K473" s="408"/>
      <c r="L473" s="17"/>
      <c r="M473" s="17"/>
      <c r="N473" s="17"/>
      <c r="O473" s="17"/>
    </row>
    <row r="474" spans="1:15" s="62" customFormat="1">
      <c r="A474" s="34"/>
      <c r="B474" s="22"/>
      <c r="C474" s="42"/>
      <c r="D474" s="43"/>
      <c r="E474" s="6"/>
      <c r="F474" s="2"/>
      <c r="G474" s="1185"/>
      <c r="I474" s="422"/>
      <c r="J474" s="407"/>
      <c r="K474" s="408"/>
      <c r="L474" s="17"/>
      <c r="M474" s="17"/>
      <c r="N474" s="17"/>
      <c r="O474" s="17"/>
    </row>
    <row r="475" spans="1:15" s="62" customFormat="1">
      <c r="A475" s="34"/>
      <c r="B475" s="22"/>
      <c r="C475" s="42"/>
      <c r="D475" s="43"/>
      <c r="E475" s="6"/>
      <c r="F475" s="2"/>
      <c r="G475" s="1185"/>
      <c r="I475" s="422"/>
      <c r="J475" s="407"/>
      <c r="K475" s="408"/>
      <c r="L475" s="17"/>
      <c r="M475" s="17"/>
      <c r="N475" s="17"/>
      <c r="O475" s="17"/>
    </row>
    <row r="476" spans="1:15" s="62" customFormat="1">
      <c r="A476" s="34"/>
      <c r="B476" s="22"/>
      <c r="C476" s="42"/>
      <c r="D476" s="43"/>
      <c r="E476" s="6"/>
      <c r="F476" s="2"/>
      <c r="G476" s="1185"/>
      <c r="I476" s="422"/>
      <c r="J476" s="407"/>
      <c r="K476" s="408"/>
      <c r="L476" s="17"/>
      <c r="M476" s="17"/>
      <c r="N476" s="17"/>
      <c r="O476" s="17"/>
    </row>
    <row r="477" spans="1:15" s="62" customFormat="1">
      <c r="A477" s="34"/>
      <c r="B477" s="22"/>
      <c r="C477" s="42"/>
      <c r="D477" s="43"/>
      <c r="E477" s="6"/>
      <c r="F477" s="2"/>
      <c r="G477" s="1185"/>
      <c r="I477" s="422"/>
      <c r="J477" s="407"/>
      <c r="K477" s="408"/>
      <c r="L477" s="17"/>
      <c r="M477" s="17"/>
      <c r="N477" s="17"/>
      <c r="O477" s="17"/>
    </row>
    <row r="478" spans="1:15" s="62" customFormat="1">
      <c r="A478" s="34"/>
      <c r="B478" s="22"/>
      <c r="C478" s="42"/>
      <c r="D478" s="43"/>
      <c r="E478" s="6"/>
      <c r="F478" s="2"/>
      <c r="G478" s="1185"/>
      <c r="I478" s="422"/>
      <c r="J478" s="407"/>
      <c r="K478" s="408"/>
      <c r="L478" s="17"/>
      <c r="M478" s="17"/>
      <c r="N478" s="17"/>
      <c r="O478" s="17"/>
    </row>
    <row r="479" spans="1:15" s="62" customFormat="1">
      <c r="A479" s="34"/>
      <c r="B479" s="22"/>
      <c r="C479" s="42"/>
      <c r="D479" s="43"/>
      <c r="E479" s="6"/>
      <c r="F479" s="2"/>
      <c r="G479" s="1185"/>
      <c r="I479" s="422"/>
      <c r="J479" s="407"/>
      <c r="K479" s="408"/>
      <c r="L479" s="17"/>
      <c r="M479" s="17"/>
      <c r="N479" s="17"/>
      <c r="O479" s="17"/>
    </row>
    <row r="480" spans="1:15" s="62" customFormat="1">
      <c r="A480" s="34"/>
      <c r="B480" s="22"/>
      <c r="C480" s="42"/>
      <c r="D480" s="43"/>
      <c r="E480" s="6"/>
      <c r="F480" s="2"/>
      <c r="G480" s="1185"/>
      <c r="I480" s="422"/>
      <c r="J480" s="407"/>
      <c r="K480" s="408"/>
      <c r="L480" s="17"/>
      <c r="M480" s="17"/>
      <c r="N480" s="17"/>
      <c r="O480" s="17"/>
    </row>
    <row r="481" spans="1:15" s="62" customFormat="1">
      <c r="A481" s="34"/>
      <c r="B481" s="22"/>
      <c r="C481" s="42"/>
      <c r="D481" s="43"/>
      <c r="E481" s="6"/>
      <c r="F481" s="2"/>
      <c r="G481" s="1185"/>
      <c r="I481" s="422"/>
      <c r="J481" s="407"/>
      <c r="K481" s="408"/>
      <c r="L481" s="17"/>
      <c r="M481" s="17"/>
      <c r="N481" s="17"/>
      <c r="O481" s="17"/>
    </row>
    <row r="482" spans="1:15" s="62" customFormat="1">
      <c r="A482" s="34"/>
      <c r="B482" s="22"/>
      <c r="C482" s="42"/>
      <c r="D482" s="43"/>
      <c r="E482" s="6"/>
      <c r="F482" s="2"/>
      <c r="G482" s="1185"/>
      <c r="I482" s="422"/>
      <c r="J482" s="407"/>
      <c r="K482" s="408"/>
      <c r="L482" s="17"/>
      <c r="M482" s="17"/>
      <c r="N482" s="17"/>
      <c r="O482" s="17"/>
    </row>
    <row r="483" spans="1:15" s="62" customFormat="1">
      <c r="A483" s="34"/>
      <c r="B483" s="22"/>
      <c r="C483" s="42"/>
      <c r="D483" s="43"/>
      <c r="E483" s="6"/>
      <c r="F483" s="2"/>
      <c r="G483" s="1185"/>
      <c r="I483" s="422"/>
      <c r="J483" s="407"/>
      <c r="K483" s="408"/>
      <c r="L483" s="17"/>
      <c r="M483" s="17"/>
      <c r="N483" s="17"/>
      <c r="O483" s="17"/>
    </row>
    <row r="484" spans="1:15" s="62" customFormat="1">
      <c r="A484" s="34"/>
      <c r="B484" s="22"/>
      <c r="C484" s="42"/>
      <c r="D484" s="43"/>
      <c r="E484" s="6"/>
      <c r="F484" s="2"/>
      <c r="G484" s="1185"/>
      <c r="I484" s="422"/>
      <c r="J484" s="407"/>
      <c r="K484" s="408"/>
      <c r="L484" s="17"/>
      <c r="M484" s="17"/>
      <c r="N484" s="17"/>
      <c r="O484" s="17"/>
    </row>
    <row r="485" spans="1:15" s="62" customFormat="1">
      <c r="A485" s="34"/>
      <c r="B485" s="22"/>
      <c r="C485" s="42"/>
      <c r="D485" s="43"/>
      <c r="E485" s="6"/>
      <c r="F485" s="2"/>
      <c r="G485" s="1185"/>
      <c r="I485" s="422"/>
      <c r="J485" s="407"/>
      <c r="K485" s="408"/>
      <c r="L485" s="17"/>
      <c r="M485" s="17"/>
      <c r="N485" s="17"/>
      <c r="O485" s="17"/>
    </row>
    <row r="486" spans="1:15" s="62" customFormat="1">
      <c r="A486" s="34"/>
      <c r="B486" s="22"/>
      <c r="C486" s="42"/>
      <c r="D486" s="43"/>
      <c r="E486" s="6"/>
      <c r="F486" s="2"/>
      <c r="G486" s="1185"/>
      <c r="I486" s="422"/>
      <c r="J486" s="407"/>
      <c r="K486" s="408"/>
      <c r="L486" s="17"/>
      <c r="M486" s="17"/>
      <c r="N486" s="17"/>
      <c r="O486" s="17"/>
    </row>
    <row r="487" spans="1:15" s="62" customFormat="1">
      <c r="A487" s="34"/>
      <c r="B487" s="22"/>
      <c r="C487" s="42"/>
      <c r="D487" s="43"/>
      <c r="E487" s="6"/>
      <c r="F487" s="2"/>
      <c r="G487" s="1185"/>
      <c r="I487" s="422"/>
      <c r="J487" s="407"/>
      <c r="K487" s="408"/>
      <c r="L487" s="17"/>
      <c r="M487" s="17"/>
      <c r="N487" s="17"/>
      <c r="O487" s="17"/>
    </row>
    <row r="488" spans="1:15" s="62" customFormat="1">
      <c r="A488" s="34"/>
      <c r="B488" s="22"/>
      <c r="C488" s="42"/>
      <c r="D488" s="43"/>
      <c r="E488" s="6"/>
      <c r="F488" s="2"/>
      <c r="G488" s="1185"/>
      <c r="I488" s="422"/>
      <c r="J488" s="407"/>
      <c r="K488" s="408"/>
      <c r="L488" s="17"/>
      <c r="M488" s="17"/>
      <c r="N488" s="17"/>
      <c r="O488" s="17"/>
    </row>
    <row r="489" spans="1:15" s="62" customFormat="1">
      <c r="A489" s="34"/>
      <c r="B489" s="22"/>
      <c r="C489" s="42"/>
      <c r="D489" s="43"/>
      <c r="E489" s="6"/>
      <c r="F489" s="2"/>
      <c r="G489" s="1185"/>
      <c r="I489" s="422"/>
      <c r="J489" s="407"/>
      <c r="K489" s="408"/>
      <c r="L489" s="17"/>
      <c r="M489" s="17"/>
      <c r="N489" s="17"/>
      <c r="O489" s="17"/>
    </row>
    <row r="490" spans="1:15" s="62" customFormat="1">
      <c r="A490" s="34"/>
      <c r="B490" s="22"/>
      <c r="C490" s="42"/>
      <c r="D490" s="43"/>
      <c r="E490" s="6"/>
      <c r="F490" s="2"/>
      <c r="G490" s="1185"/>
      <c r="I490" s="422"/>
      <c r="J490" s="407"/>
      <c r="K490" s="408"/>
      <c r="L490" s="17"/>
      <c r="M490" s="17"/>
      <c r="N490" s="17"/>
      <c r="O490" s="17"/>
    </row>
    <row r="491" spans="1:15" s="62" customFormat="1">
      <c r="A491" s="34"/>
      <c r="B491" s="22"/>
      <c r="C491" s="42"/>
      <c r="D491" s="43"/>
      <c r="E491" s="6"/>
      <c r="F491" s="2"/>
      <c r="G491" s="1185"/>
      <c r="I491" s="422"/>
      <c r="J491" s="407"/>
      <c r="K491" s="408"/>
      <c r="L491" s="17"/>
      <c r="M491" s="17"/>
      <c r="N491" s="17"/>
      <c r="O491" s="17"/>
    </row>
    <row r="492" spans="1:15" s="62" customFormat="1">
      <c r="A492" s="34"/>
      <c r="B492" s="22"/>
      <c r="C492" s="42"/>
      <c r="D492" s="43"/>
      <c r="E492" s="6"/>
      <c r="F492" s="2"/>
      <c r="G492" s="1185"/>
      <c r="I492" s="422"/>
      <c r="J492" s="407"/>
      <c r="K492" s="408"/>
      <c r="L492" s="17"/>
      <c r="M492" s="17"/>
      <c r="N492" s="17"/>
      <c r="O492" s="17"/>
    </row>
    <row r="493" spans="1:15" s="62" customFormat="1">
      <c r="A493" s="34"/>
      <c r="B493" s="22"/>
      <c r="C493" s="42"/>
      <c r="D493" s="43"/>
      <c r="E493" s="6"/>
      <c r="F493" s="2"/>
      <c r="G493" s="1185"/>
      <c r="I493" s="422"/>
      <c r="J493" s="407"/>
      <c r="K493" s="408"/>
      <c r="L493" s="17"/>
      <c r="M493" s="17"/>
      <c r="N493" s="17"/>
      <c r="O493" s="17"/>
    </row>
    <row r="494" spans="1:15" s="62" customFormat="1">
      <c r="A494" s="34"/>
      <c r="B494" s="22"/>
      <c r="C494" s="42"/>
      <c r="D494" s="43"/>
      <c r="E494" s="6"/>
      <c r="F494" s="2"/>
      <c r="G494" s="1185"/>
      <c r="I494" s="422"/>
      <c r="J494" s="407"/>
      <c r="K494" s="408"/>
      <c r="L494" s="17"/>
      <c r="M494" s="17"/>
      <c r="N494" s="17"/>
      <c r="O494" s="17"/>
    </row>
    <row r="495" spans="1:15" s="62" customFormat="1">
      <c r="A495" s="34"/>
      <c r="B495" s="22"/>
      <c r="C495" s="42"/>
      <c r="D495" s="43"/>
      <c r="E495" s="6"/>
      <c r="F495" s="2"/>
      <c r="G495" s="1185"/>
      <c r="I495" s="422"/>
      <c r="J495" s="407"/>
      <c r="K495" s="408"/>
      <c r="L495" s="17"/>
      <c r="M495" s="17"/>
      <c r="N495" s="17"/>
      <c r="O495" s="17"/>
    </row>
    <row r="496" spans="1:15" s="62" customFormat="1">
      <c r="A496" s="34"/>
      <c r="B496" s="22"/>
      <c r="C496" s="42"/>
      <c r="D496" s="43"/>
      <c r="E496" s="6"/>
      <c r="F496" s="2"/>
      <c r="G496" s="1185"/>
      <c r="I496" s="422"/>
      <c r="J496" s="407"/>
      <c r="K496" s="408"/>
      <c r="L496" s="17"/>
      <c r="M496" s="17"/>
      <c r="N496" s="17"/>
      <c r="O496" s="17"/>
    </row>
    <row r="497" spans="1:15" s="62" customFormat="1">
      <c r="A497" s="34"/>
      <c r="B497" s="22"/>
      <c r="C497" s="42"/>
      <c r="D497" s="43"/>
      <c r="E497" s="6"/>
      <c r="F497" s="2"/>
      <c r="G497" s="1185"/>
      <c r="I497" s="422"/>
      <c r="J497" s="407"/>
      <c r="K497" s="408"/>
      <c r="L497" s="17"/>
      <c r="M497" s="17"/>
      <c r="N497" s="17"/>
      <c r="O497" s="17"/>
    </row>
    <row r="498" spans="1:15" s="62" customFormat="1">
      <c r="A498" s="34"/>
      <c r="B498" s="22"/>
      <c r="C498" s="42"/>
      <c r="D498" s="43"/>
      <c r="E498" s="6"/>
      <c r="F498" s="2"/>
      <c r="G498" s="1185"/>
      <c r="I498" s="422"/>
      <c r="J498" s="407"/>
      <c r="K498" s="408"/>
      <c r="L498" s="17"/>
      <c r="M498" s="17"/>
      <c r="N498" s="17"/>
      <c r="O498" s="17"/>
    </row>
    <row r="499" spans="1:15" s="62" customFormat="1">
      <c r="A499" s="34"/>
      <c r="B499" s="22"/>
      <c r="C499" s="42"/>
      <c r="D499" s="43"/>
      <c r="E499" s="6"/>
      <c r="F499" s="2"/>
      <c r="G499" s="1185"/>
      <c r="I499" s="422"/>
      <c r="J499" s="407"/>
      <c r="K499" s="408"/>
      <c r="L499" s="17"/>
      <c r="M499" s="17"/>
      <c r="N499" s="17"/>
      <c r="O499" s="17"/>
    </row>
    <row r="500" spans="1:15" s="62" customFormat="1">
      <c r="A500" s="34"/>
      <c r="B500" s="22"/>
      <c r="C500" s="42"/>
      <c r="D500" s="43"/>
      <c r="E500" s="6"/>
      <c r="F500" s="2"/>
      <c r="G500" s="1185"/>
      <c r="I500" s="422"/>
      <c r="J500" s="407"/>
      <c r="K500" s="408"/>
      <c r="L500" s="17"/>
      <c r="M500" s="17"/>
      <c r="N500" s="17"/>
      <c r="O500" s="17"/>
    </row>
    <row r="501" spans="1:15" s="62" customFormat="1">
      <c r="A501" s="34"/>
      <c r="B501" s="22"/>
      <c r="C501" s="42"/>
      <c r="D501" s="43"/>
      <c r="E501" s="6"/>
      <c r="F501" s="2"/>
      <c r="G501" s="1185"/>
      <c r="I501" s="422"/>
      <c r="J501" s="407"/>
      <c r="K501" s="408"/>
      <c r="L501" s="17"/>
      <c r="M501" s="17"/>
      <c r="N501" s="17"/>
      <c r="O501" s="17"/>
    </row>
    <row r="502" spans="1:15" s="62" customFormat="1">
      <c r="A502" s="34"/>
      <c r="B502" s="22"/>
      <c r="C502" s="42"/>
      <c r="D502" s="43"/>
      <c r="E502" s="6"/>
      <c r="F502" s="2"/>
      <c r="G502" s="1185"/>
      <c r="I502" s="422"/>
      <c r="J502" s="407"/>
      <c r="K502" s="408"/>
      <c r="L502" s="17"/>
      <c r="M502" s="17"/>
      <c r="N502" s="17"/>
      <c r="O502" s="17"/>
    </row>
    <row r="503" spans="1:15" s="62" customFormat="1">
      <c r="A503" s="34"/>
      <c r="B503" s="22"/>
      <c r="C503" s="42"/>
      <c r="D503" s="43"/>
      <c r="E503" s="6"/>
      <c r="F503" s="2"/>
      <c r="G503" s="1185"/>
      <c r="I503" s="422"/>
      <c r="J503" s="407"/>
      <c r="K503" s="408"/>
      <c r="L503" s="17"/>
      <c r="M503" s="17"/>
      <c r="N503" s="17"/>
      <c r="O503" s="17"/>
    </row>
    <row r="504" spans="1:15" s="62" customFormat="1">
      <c r="A504" s="34"/>
      <c r="B504" s="22"/>
      <c r="C504" s="42"/>
      <c r="D504" s="43"/>
      <c r="E504" s="6"/>
      <c r="F504" s="2"/>
      <c r="G504" s="1185"/>
      <c r="I504" s="422"/>
      <c r="J504" s="407"/>
      <c r="K504" s="408"/>
      <c r="L504" s="17"/>
      <c r="M504" s="17"/>
      <c r="N504" s="17"/>
      <c r="O504" s="17"/>
    </row>
    <row r="505" spans="1:15" s="62" customFormat="1">
      <c r="A505" s="34"/>
      <c r="B505" s="22"/>
      <c r="C505" s="42"/>
      <c r="D505" s="43"/>
      <c r="E505" s="6"/>
      <c r="F505" s="2"/>
      <c r="G505" s="1185"/>
      <c r="I505" s="422"/>
      <c r="J505" s="407"/>
      <c r="K505" s="408"/>
      <c r="L505" s="17"/>
      <c r="M505" s="17"/>
      <c r="N505" s="17"/>
      <c r="O505" s="17"/>
    </row>
    <row r="506" spans="1:15" s="62" customFormat="1">
      <c r="A506" s="34"/>
      <c r="B506" s="22"/>
      <c r="C506" s="42"/>
      <c r="D506" s="43"/>
      <c r="E506" s="6"/>
      <c r="F506" s="2"/>
      <c r="G506" s="1185"/>
      <c r="I506" s="422"/>
      <c r="J506" s="407"/>
      <c r="K506" s="408"/>
      <c r="L506" s="17"/>
      <c r="M506" s="17"/>
      <c r="N506" s="17"/>
      <c r="O506" s="17"/>
    </row>
    <row r="507" spans="1:15" s="62" customFormat="1">
      <c r="A507" s="34"/>
      <c r="B507" s="22"/>
      <c r="C507" s="42"/>
      <c r="D507" s="43"/>
      <c r="E507" s="6"/>
      <c r="F507" s="2"/>
      <c r="G507" s="1185"/>
      <c r="I507" s="422"/>
      <c r="J507" s="407"/>
      <c r="K507" s="408"/>
      <c r="L507" s="17"/>
      <c r="M507" s="17"/>
      <c r="N507" s="17"/>
      <c r="O507" s="17"/>
    </row>
    <row r="508" spans="1:15" s="62" customFormat="1">
      <c r="A508" s="34"/>
      <c r="B508" s="22"/>
      <c r="C508" s="42"/>
      <c r="D508" s="43"/>
      <c r="E508" s="6"/>
      <c r="F508" s="2"/>
      <c r="G508" s="1185"/>
      <c r="I508" s="422"/>
      <c r="J508" s="407"/>
      <c r="K508" s="408"/>
      <c r="L508" s="17"/>
      <c r="M508" s="17"/>
      <c r="N508" s="17"/>
      <c r="O508" s="17"/>
    </row>
    <row r="509" spans="1:15" s="62" customFormat="1">
      <c r="A509" s="34"/>
      <c r="B509" s="22"/>
      <c r="C509" s="42"/>
      <c r="D509" s="43"/>
      <c r="E509" s="6"/>
      <c r="F509" s="2"/>
      <c r="G509" s="1185"/>
      <c r="I509" s="422"/>
      <c r="J509" s="407"/>
      <c r="K509" s="408"/>
      <c r="L509" s="17"/>
      <c r="M509" s="17"/>
      <c r="N509" s="17"/>
      <c r="O509" s="17"/>
    </row>
    <row r="510" spans="1:15" s="62" customFormat="1">
      <c r="A510" s="34"/>
      <c r="B510" s="22"/>
      <c r="C510" s="42"/>
      <c r="D510" s="43"/>
      <c r="E510" s="6"/>
      <c r="F510" s="2"/>
      <c r="G510" s="1185"/>
      <c r="I510" s="422"/>
      <c r="J510" s="407"/>
      <c r="K510" s="408"/>
      <c r="L510" s="17"/>
      <c r="M510" s="17"/>
      <c r="N510" s="17"/>
      <c r="O510" s="17"/>
    </row>
    <row r="511" spans="1:15" s="62" customFormat="1">
      <c r="A511" s="34"/>
      <c r="B511" s="22"/>
      <c r="C511" s="42"/>
      <c r="D511" s="43"/>
      <c r="E511" s="6"/>
      <c r="F511" s="2"/>
      <c r="G511" s="1185"/>
      <c r="I511" s="422"/>
      <c r="J511" s="407"/>
      <c r="K511" s="408"/>
      <c r="L511" s="17"/>
      <c r="M511" s="17"/>
      <c r="N511" s="17"/>
      <c r="O511" s="17"/>
    </row>
    <row r="512" spans="1:15" s="62" customFormat="1">
      <c r="A512" s="34"/>
      <c r="B512" s="22"/>
      <c r="C512" s="42"/>
      <c r="D512" s="43"/>
      <c r="E512" s="6"/>
      <c r="F512" s="2"/>
      <c r="G512" s="1185"/>
      <c r="I512" s="422"/>
      <c r="J512" s="407"/>
      <c r="K512" s="408"/>
      <c r="L512" s="17"/>
      <c r="M512" s="17"/>
      <c r="N512" s="17"/>
      <c r="O512" s="17"/>
    </row>
    <row r="513" spans="1:15" s="62" customFormat="1">
      <c r="A513" s="34"/>
      <c r="B513" s="22"/>
      <c r="C513" s="42"/>
      <c r="D513" s="43"/>
      <c r="E513" s="6"/>
      <c r="F513" s="2"/>
      <c r="G513" s="1185"/>
      <c r="I513" s="422"/>
      <c r="J513" s="407"/>
      <c r="K513" s="408"/>
      <c r="L513" s="17"/>
      <c r="M513" s="17"/>
      <c r="N513" s="17"/>
      <c r="O513" s="17"/>
    </row>
    <row r="514" spans="1:15" s="62" customFormat="1">
      <c r="A514" s="34"/>
      <c r="B514" s="22"/>
      <c r="C514" s="42"/>
      <c r="D514" s="43"/>
      <c r="E514" s="6"/>
      <c r="F514" s="2"/>
      <c r="G514" s="1185"/>
      <c r="I514" s="422"/>
      <c r="J514" s="407"/>
      <c r="K514" s="408"/>
      <c r="L514" s="17"/>
      <c r="M514" s="17"/>
      <c r="N514" s="17"/>
      <c r="O514" s="17"/>
    </row>
    <row r="515" spans="1:15" s="62" customFormat="1">
      <c r="A515" s="34"/>
      <c r="B515" s="22"/>
      <c r="C515" s="42"/>
      <c r="D515" s="43"/>
      <c r="E515" s="6"/>
      <c r="F515" s="2"/>
      <c r="G515" s="1185"/>
      <c r="I515" s="422"/>
      <c r="J515" s="407"/>
      <c r="K515" s="408"/>
      <c r="L515" s="17"/>
      <c r="M515" s="17"/>
      <c r="N515" s="17"/>
      <c r="O515" s="17"/>
    </row>
    <row r="516" spans="1:15" s="62" customFormat="1">
      <c r="A516" s="34"/>
      <c r="B516" s="22"/>
      <c r="C516" s="42"/>
      <c r="D516" s="43"/>
      <c r="E516" s="6"/>
      <c r="F516" s="2"/>
      <c r="G516" s="1185"/>
      <c r="I516" s="422"/>
      <c r="J516" s="407"/>
      <c r="K516" s="408"/>
      <c r="L516" s="17"/>
      <c r="M516" s="17"/>
      <c r="N516" s="17"/>
      <c r="O516" s="17"/>
    </row>
    <row r="517" spans="1:15" s="62" customFormat="1">
      <c r="A517" s="34"/>
      <c r="B517" s="22"/>
      <c r="C517" s="42"/>
      <c r="D517" s="43"/>
      <c r="E517" s="6"/>
      <c r="F517" s="2"/>
      <c r="G517" s="1185"/>
      <c r="I517" s="422"/>
      <c r="J517" s="407"/>
      <c r="K517" s="408"/>
      <c r="L517" s="17"/>
      <c r="M517" s="17"/>
      <c r="N517" s="17"/>
      <c r="O517" s="17"/>
    </row>
    <row r="518" spans="1:15" s="62" customFormat="1">
      <c r="A518" s="34"/>
      <c r="B518" s="22"/>
      <c r="C518" s="42"/>
      <c r="D518" s="43"/>
      <c r="E518" s="6"/>
      <c r="F518" s="2"/>
      <c r="G518" s="1185"/>
      <c r="I518" s="422"/>
      <c r="J518" s="407"/>
      <c r="K518" s="408"/>
      <c r="L518" s="17"/>
      <c r="M518" s="17"/>
      <c r="N518" s="17"/>
      <c r="O518" s="17"/>
    </row>
    <row r="519" spans="1:15" s="62" customFormat="1">
      <c r="A519" s="34"/>
      <c r="B519" s="22"/>
      <c r="C519" s="42"/>
      <c r="D519" s="43"/>
      <c r="E519" s="6"/>
      <c r="F519" s="2"/>
      <c r="G519" s="1185"/>
      <c r="I519" s="422"/>
      <c r="J519" s="407"/>
      <c r="K519" s="408"/>
      <c r="L519" s="17"/>
      <c r="M519" s="17"/>
      <c r="N519" s="17"/>
      <c r="O519" s="17"/>
    </row>
    <row r="520" spans="1:15" s="62" customFormat="1">
      <c r="A520" s="34"/>
      <c r="B520" s="22"/>
      <c r="C520" s="42"/>
      <c r="D520" s="43"/>
      <c r="E520" s="6"/>
      <c r="F520" s="2"/>
      <c r="G520" s="1185"/>
      <c r="I520" s="422"/>
      <c r="J520" s="407"/>
      <c r="K520" s="408"/>
      <c r="L520" s="17"/>
      <c r="M520" s="17"/>
      <c r="N520" s="17"/>
      <c r="O520" s="17"/>
    </row>
    <row r="521" spans="1:15" s="62" customFormat="1">
      <c r="A521" s="34"/>
      <c r="B521" s="22"/>
      <c r="C521" s="42"/>
      <c r="D521" s="43"/>
      <c r="E521" s="6"/>
      <c r="F521" s="2"/>
      <c r="G521" s="1185"/>
      <c r="I521" s="422"/>
      <c r="J521" s="407"/>
      <c r="K521" s="408"/>
      <c r="L521" s="17"/>
      <c r="M521" s="17"/>
      <c r="N521" s="17"/>
      <c r="O521" s="17"/>
    </row>
    <row r="522" spans="1:15" s="62" customFormat="1">
      <c r="A522" s="34"/>
      <c r="B522" s="22"/>
      <c r="C522" s="42"/>
      <c r="D522" s="43"/>
      <c r="E522" s="6"/>
      <c r="F522" s="2"/>
      <c r="G522" s="1185"/>
      <c r="I522" s="422"/>
      <c r="J522" s="407"/>
      <c r="K522" s="408"/>
      <c r="L522" s="17"/>
      <c r="M522" s="17"/>
      <c r="N522" s="17"/>
      <c r="O522" s="17"/>
    </row>
    <row r="523" spans="1:15" s="62" customFormat="1">
      <c r="A523" s="34"/>
      <c r="B523" s="22"/>
      <c r="C523" s="42"/>
      <c r="D523" s="43"/>
      <c r="E523" s="6"/>
      <c r="F523" s="2"/>
      <c r="G523" s="1185"/>
      <c r="I523" s="422"/>
      <c r="J523" s="407"/>
      <c r="K523" s="408"/>
      <c r="L523" s="17"/>
      <c r="M523" s="17"/>
      <c r="N523" s="17"/>
      <c r="O523" s="17"/>
    </row>
    <row r="524" spans="1:15" s="62" customFormat="1">
      <c r="A524" s="34"/>
      <c r="B524" s="22"/>
      <c r="C524" s="42"/>
      <c r="D524" s="43"/>
      <c r="E524" s="6"/>
      <c r="F524" s="2"/>
      <c r="G524" s="1185"/>
      <c r="I524" s="422"/>
      <c r="J524" s="407"/>
      <c r="K524" s="408"/>
      <c r="L524" s="17"/>
      <c r="M524" s="17"/>
      <c r="N524" s="17"/>
      <c r="O524" s="17"/>
    </row>
    <row r="525" spans="1:15" s="62" customFormat="1">
      <c r="A525" s="34"/>
      <c r="B525" s="22"/>
      <c r="C525" s="42"/>
      <c r="D525" s="43"/>
      <c r="E525" s="6"/>
      <c r="F525" s="2"/>
      <c r="G525" s="1185"/>
      <c r="I525" s="422"/>
      <c r="J525" s="407"/>
      <c r="K525" s="408"/>
      <c r="L525" s="17"/>
      <c r="M525" s="17"/>
      <c r="N525" s="17"/>
      <c r="O525" s="17"/>
    </row>
    <row r="526" spans="1:15" s="62" customFormat="1">
      <c r="A526" s="34"/>
      <c r="B526" s="22"/>
      <c r="C526" s="42"/>
      <c r="D526" s="43"/>
      <c r="E526" s="6"/>
      <c r="F526" s="2"/>
      <c r="G526" s="1185"/>
      <c r="I526" s="422"/>
      <c r="J526" s="407"/>
      <c r="K526" s="408"/>
      <c r="L526" s="17"/>
      <c r="M526" s="17"/>
      <c r="N526" s="17"/>
      <c r="O526" s="17"/>
    </row>
    <row r="527" spans="1:15" s="62" customFormat="1">
      <c r="A527" s="34"/>
      <c r="B527" s="22"/>
      <c r="C527" s="42"/>
      <c r="D527" s="43"/>
      <c r="E527" s="6"/>
      <c r="F527" s="2"/>
      <c r="G527" s="1185"/>
      <c r="I527" s="422"/>
      <c r="J527" s="407"/>
      <c r="K527" s="408"/>
      <c r="L527" s="17"/>
      <c r="M527" s="17"/>
      <c r="N527" s="17"/>
      <c r="O527" s="17"/>
    </row>
    <row r="528" spans="1:15" s="62" customFormat="1">
      <c r="A528" s="34"/>
      <c r="B528" s="22"/>
      <c r="C528" s="42"/>
      <c r="D528" s="43"/>
      <c r="E528" s="6"/>
      <c r="F528" s="2"/>
      <c r="G528" s="1185"/>
      <c r="I528" s="422"/>
      <c r="J528" s="407"/>
      <c r="K528" s="408"/>
      <c r="L528" s="17"/>
      <c r="M528" s="17"/>
      <c r="N528" s="17"/>
      <c r="O528" s="17"/>
    </row>
    <row r="529" spans="1:15" s="62" customFormat="1">
      <c r="A529" s="34"/>
      <c r="B529" s="22"/>
      <c r="C529" s="42"/>
      <c r="D529" s="43"/>
      <c r="E529" s="6"/>
      <c r="F529" s="2"/>
      <c r="G529" s="1185"/>
      <c r="I529" s="422"/>
      <c r="J529" s="407"/>
      <c r="K529" s="408"/>
      <c r="L529" s="17"/>
      <c r="M529" s="17"/>
      <c r="N529" s="17"/>
      <c r="O529" s="17"/>
    </row>
    <row r="530" spans="1:15" s="62" customFormat="1">
      <c r="A530" s="34"/>
      <c r="B530" s="22"/>
      <c r="C530" s="42"/>
      <c r="D530" s="43"/>
      <c r="E530" s="6"/>
      <c r="F530" s="2"/>
      <c r="G530" s="1185"/>
      <c r="I530" s="422"/>
      <c r="J530" s="407"/>
      <c r="K530" s="408"/>
      <c r="L530" s="17"/>
      <c r="M530" s="17"/>
      <c r="N530" s="17"/>
      <c r="O530" s="17"/>
    </row>
    <row r="531" spans="1:15" s="62" customFormat="1">
      <c r="A531" s="34"/>
      <c r="B531" s="22"/>
      <c r="C531" s="42"/>
      <c r="D531" s="43"/>
      <c r="E531" s="6"/>
      <c r="F531" s="2"/>
      <c r="G531" s="1185"/>
      <c r="I531" s="422"/>
      <c r="J531" s="407"/>
      <c r="K531" s="408"/>
      <c r="L531" s="17"/>
      <c r="M531" s="17"/>
      <c r="N531" s="17"/>
      <c r="O531" s="17"/>
    </row>
    <row r="532" spans="1:15" s="62" customFormat="1">
      <c r="A532" s="34"/>
      <c r="B532" s="22"/>
      <c r="C532" s="42"/>
      <c r="D532" s="43"/>
      <c r="E532" s="6"/>
      <c r="F532" s="2"/>
      <c r="G532" s="1185"/>
      <c r="I532" s="422"/>
      <c r="J532" s="407"/>
      <c r="K532" s="408"/>
      <c r="L532" s="17"/>
      <c r="M532" s="17"/>
      <c r="N532" s="17"/>
      <c r="O532" s="17"/>
    </row>
    <row r="533" spans="1:15" s="62" customFormat="1">
      <c r="A533" s="34"/>
      <c r="B533" s="22"/>
      <c r="C533" s="42"/>
      <c r="D533" s="43"/>
      <c r="E533" s="6"/>
      <c r="F533" s="2"/>
      <c r="G533" s="1185"/>
      <c r="I533" s="422"/>
      <c r="J533" s="407"/>
      <c r="K533" s="408"/>
      <c r="L533" s="17"/>
      <c r="M533" s="17"/>
      <c r="N533" s="17"/>
      <c r="O533" s="17"/>
    </row>
    <row r="534" spans="1:15" s="62" customFormat="1">
      <c r="A534" s="34"/>
      <c r="B534" s="22"/>
      <c r="C534" s="42"/>
      <c r="D534" s="43"/>
      <c r="E534" s="6"/>
      <c r="F534" s="2"/>
      <c r="G534" s="1185"/>
      <c r="I534" s="422"/>
      <c r="J534" s="407"/>
      <c r="K534" s="408"/>
      <c r="L534" s="17"/>
      <c r="M534" s="17"/>
      <c r="N534" s="17"/>
      <c r="O534" s="17"/>
    </row>
    <row r="535" spans="1:15" s="62" customFormat="1">
      <c r="A535" s="34"/>
      <c r="B535" s="22"/>
      <c r="C535" s="42"/>
      <c r="D535" s="43"/>
      <c r="E535" s="6"/>
      <c r="F535" s="2"/>
      <c r="G535" s="1185"/>
      <c r="I535" s="422"/>
      <c r="J535" s="407"/>
      <c r="K535" s="408"/>
      <c r="L535" s="17"/>
      <c r="M535" s="17"/>
      <c r="N535" s="17"/>
      <c r="O535" s="17"/>
    </row>
    <row r="536" spans="1:15" s="62" customFormat="1">
      <c r="A536" s="34"/>
      <c r="B536" s="22"/>
      <c r="C536" s="42"/>
      <c r="D536" s="43"/>
      <c r="E536" s="6"/>
      <c r="F536" s="2"/>
      <c r="G536" s="1185"/>
      <c r="I536" s="422"/>
      <c r="J536" s="407"/>
      <c r="K536" s="408"/>
      <c r="L536" s="17"/>
      <c r="M536" s="17"/>
      <c r="N536" s="17"/>
      <c r="O536" s="17"/>
    </row>
    <row r="537" spans="1:15" s="62" customFormat="1">
      <c r="A537" s="34"/>
      <c r="B537" s="22"/>
      <c r="C537" s="42"/>
      <c r="D537" s="43"/>
      <c r="E537" s="6"/>
      <c r="F537" s="2"/>
      <c r="G537" s="1185"/>
      <c r="I537" s="422"/>
      <c r="J537" s="407"/>
      <c r="K537" s="408"/>
      <c r="L537" s="17"/>
      <c r="M537" s="17"/>
      <c r="N537" s="17"/>
      <c r="O537" s="17"/>
    </row>
    <row r="538" spans="1:15" s="62" customFormat="1">
      <c r="A538" s="34"/>
      <c r="B538" s="22"/>
      <c r="C538" s="42"/>
      <c r="D538" s="43"/>
      <c r="E538" s="6"/>
      <c r="F538" s="2"/>
      <c r="G538" s="1185"/>
      <c r="I538" s="422"/>
      <c r="J538" s="407"/>
      <c r="K538" s="408"/>
      <c r="L538" s="17"/>
      <c r="M538" s="17"/>
      <c r="N538" s="17"/>
      <c r="O538" s="17"/>
    </row>
    <row r="539" spans="1:15" s="62" customFormat="1">
      <c r="A539" s="34"/>
      <c r="B539" s="22"/>
      <c r="C539" s="42"/>
      <c r="D539" s="43"/>
      <c r="E539" s="6"/>
      <c r="F539" s="2"/>
      <c r="G539" s="1185"/>
      <c r="I539" s="422"/>
      <c r="J539" s="407"/>
      <c r="K539" s="408"/>
      <c r="L539" s="17"/>
      <c r="M539" s="17"/>
      <c r="N539" s="17"/>
      <c r="O539" s="17"/>
    </row>
    <row r="540" spans="1:15" s="62" customFormat="1">
      <c r="A540" s="34"/>
      <c r="B540" s="22"/>
      <c r="C540" s="42"/>
      <c r="D540" s="43"/>
      <c r="E540" s="6"/>
      <c r="F540" s="2"/>
      <c r="G540" s="1185"/>
      <c r="I540" s="422"/>
      <c r="J540" s="407"/>
      <c r="K540" s="408"/>
      <c r="L540" s="17"/>
      <c r="M540" s="17"/>
      <c r="N540" s="17"/>
      <c r="O540" s="17"/>
    </row>
    <row r="541" spans="1:15" s="62" customFormat="1">
      <c r="A541" s="34"/>
      <c r="B541" s="22"/>
      <c r="C541" s="42"/>
      <c r="D541" s="43"/>
      <c r="E541" s="6"/>
      <c r="F541" s="2"/>
      <c r="G541" s="1185"/>
      <c r="I541" s="422"/>
      <c r="J541" s="407"/>
      <c r="K541" s="408"/>
      <c r="L541" s="17"/>
      <c r="M541" s="17"/>
      <c r="N541" s="17"/>
      <c r="O541" s="17"/>
    </row>
    <row r="542" spans="1:15" s="62" customFormat="1">
      <c r="A542" s="34"/>
      <c r="B542" s="22"/>
      <c r="C542" s="42"/>
      <c r="D542" s="43"/>
      <c r="E542" s="6"/>
      <c r="F542" s="2"/>
      <c r="G542" s="1185"/>
      <c r="I542" s="422"/>
      <c r="J542" s="407"/>
      <c r="K542" s="408"/>
      <c r="L542" s="17"/>
      <c r="M542" s="17"/>
      <c r="N542" s="17"/>
      <c r="O542" s="17"/>
    </row>
    <row r="543" spans="1:15" s="62" customFormat="1">
      <c r="A543" s="34"/>
      <c r="B543" s="22"/>
      <c r="C543" s="42"/>
      <c r="D543" s="43"/>
      <c r="E543" s="6"/>
      <c r="F543" s="2"/>
      <c r="G543" s="1185"/>
      <c r="I543" s="422"/>
      <c r="J543" s="407"/>
      <c r="K543" s="408"/>
      <c r="L543" s="17"/>
      <c r="M543" s="17"/>
      <c r="N543" s="17"/>
      <c r="O543" s="17"/>
    </row>
    <row r="544" spans="1:15" s="62" customFormat="1">
      <c r="A544" s="34"/>
      <c r="B544" s="22"/>
      <c r="C544" s="42"/>
      <c r="D544" s="43"/>
      <c r="E544" s="6"/>
      <c r="F544" s="2"/>
      <c r="G544" s="1185"/>
      <c r="I544" s="422"/>
      <c r="J544" s="407"/>
      <c r="K544" s="408"/>
      <c r="L544" s="17"/>
      <c r="M544" s="17"/>
      <c r="N544" s="17"/>
      <c r="O544" s="17"/>
    </row>
    <row r="545" spans="1:15" s="62" customFormat="1">
      <c r="A545" s="34"/>
      <c r="B545" s="22"/>
      <c r="C545" s="42"/>
      <c r="D545" s="43"/>
      <c r="E545" s="6"/>
      <c r="F545" s="2"/>
      <c r="G545" s="1185"/>
      <c r="I545" s="422"/>
      <c r="J545" s="407"/>
      <c r="K545" s="408"/>
      <c r="L545" s="17"/>
      <c r="M545" s="17"/>
      <c r="N545" s="17"/>
      <c r="O545" s="17"/>
    </row>
    <row r="546" spans="1:15" s="62" customFormat="1">
      <c r="A546" s="34"/>
      <c r="B546" s="22"/>
      <c r="C546" s="42"/>
      <c r="D546" s="43"/>
      <c r="E546" s="6"/>
      <c r="F546" s="2"/>
      <c r="G546" s="1185"/>
      <c r="I546" s="422"/>
      <c r="J546" s="407"/>
      <c r="K546" s="408"/>
      <c r="L546" s="17"/>
      <c r="M546" s="17"/>
      <c r="N546" s="17"/>
      <c r="O546" s="17"/>
    </row>
    <row r="547" spans="1:15" s="62" customFormat="1">
      <c r="A547" s="34"/>
      <c r="B547" s="22"/>
      <c r="C547" s="42"/>
      <c r="D547" s="43"/>
      <c r="E547" s="6"/>
      <c r="F547" s="2"/>
      <c r="G547" s="1185"/>
      <c r="I547" s="422"/>
      <c r="J547" s="407"/>
      <c r="K547" s="408"/>
      <c r="L547" s="17"/>
      <c r="M547" s="17"/>
      <c r="N547" s="17"/>
      <c r="O547" s="17"/>
    </row>
    <row r="548" spans="1:15" s="62" customFormat="1">
      <c r="A548" s="34"/>
      <c r="B548" s="22"/>
      <c r="C548" s="42"/>
      <c r="D548" s="43"/>
      <c r="E548" s="6"/>
      <c r="F548" s="2"/>
      <c r="G548" s="1185"/>
      <c r="I548" s="422"/>
      <c r="J548" s="407"/>
      <c r="K548" s="408"/>
      <c r="L548" s="17"/>
      <c r="M548" s="17"/>
      <c r="N548" s="17"/>
      <c r="O548" s="17"/>
    </row>
    <row r="549" spans="1:15" s="62" customFormat="1">
      <c r="A549" s="34"/>
      <c r="B549" s="22"/>
      <c r="C549" s="42"/>
      <c r="D549" s="43"/>
      <c r="E549" s="6"/>
      <c r="F549" s="2"/>
      <c r="G549" s="1185"/>
      <c r="I549" s="422"/>
      <c r="J549" s="407"/>
      <c r="K549" s="408"/>
      <c r="L549" s="17"/>
      <c r="M549" s="17"/>
      <c r="N549" s="17"/>
      <c r="O549" s="17"/>
    </row>
    <row r="550" spans="1:15" s="62" customFormat="1">
      <c r="A550" s="34"/>
      <c r="B550" s="22"/>
      <c r="C550" s="42"/>
      <c r="D550" s="43"/>
      <c r="E550" s="6"/>
      <c r="F550" s="2"/>
      <c r="G550" s="1185"/>
      <c r="I550" s="422"/>
      <c r="J550" s="407"/>
      <c r="K550" s="408"/>
      <c r="L550" s="17"/>
      <c r="M550" s="17"/>
      <c r="N550" s="17"/>
      <c r="O550" s="17"/>
    </row>
    <row r="551" spans="1:15" s="62" customFormat="1">
      <c r="A551" s="34"/>
      <c r="B551" s="22"/>
      <c r="C551" s="42"/>
      <c r="D551" s="43"/>
      <c r="E551" s="6"/>
      <c r="F551" s="2"/>
      <c r="G551" s="1185"/>
      <c r="I551" s="422"/>
      <c r="J551" s="407"/>
      <c r="K551" s="408"/>
      <c r="L551" s="17"/>
      <c r="M551" s="17"/>
      <c r="N551" s="17"/>
      <c r="O551" s="17"/>
    </row>
    <row r="552" spans="1:15" s="62" customFormat="1">
      <c r="A552" s="34"/>
      <c r="B552" s="22"/>
      <c r="C552" s="42"/>
      <c r="D552" s="43"/>
      <c r="E552" s="6"/>
      <c r="F552" s="2"/>
      <c r="G552" s="1185"/>
      <c r="I552" s="422"/>
      <c r="J552" s="407"/>
      <c r="K552" s="408"/>
      <c r="L552" s="17"/>
      <c r="M552" s="17"/>
      <c r="N552" s="17"/>
      <c r="O552" s="17"/>
    </row>
    <row r="553" spans="1:15" s="62" customFormat="1">
      <c r="A553" s="34"/>
      <c r="B553" s="22"/>
      <c r="C553" s="42"/>
      <c r="D553" s="43"/>
      <c r="E553" s="6"/>
      <c r="F553" s="2"/>
      <c r="G553" s="1185"/>
      <c r="I553" s="422"/>
      <c r="J553" s="407"/>
      <c r="K553" s="408"/>
      <c r="L553" s="17"/>
      <c r="M553" s="17"/>
      <c r="N553" s="17"/>
      <c r="O553" s="17"/>
    </row>
    <row r="554" spans="1:15" s="62" customFormat="1">
      <c r="A554" s="34"/>
      <c r="B554" s="22"/>
      <c r="C554" s="42"/>
      <c r="D554" s="43"/>
      <c r="E554" s="6"/>
      <c r="F554" s="2"/>
      <c r="G554" s="1185"/>
      <c r="I554" s="422"/>
      <c r="J554" s="407"/>
      <c r="K554" s="408"/>
      <c r="L554" s="17"/>
      <c r="M554" s="17"/>
      <c r="N554" s="17"/>
      <c r="O554" s="17"/>
    </row>
    <row r="555" spans="1:15" s="62" customFormat="1">
      <c r="A555" s="34"/>
      <c r="B555" s="22"/>
      <c r="C555" s="42"/>
      <c r="D555" s="43"/>
      <c r="E555" s="6"/>
      <c r="F555" s="2"/>
      <c r="G555" s="1185"/>
      <c r="I555" s="422"/>
      <c r="J555" s="407"/>
      <c r="K555" s="408"/>
      <c r="L555" s="17"/>
      <c r="M555" s="17"/>
      <c r="N555" s="17"/>
      <c r="O555" s="17"/>
    </row>
    <row r="556" spans="1:15" s="62" customFormat="1">
      <c r="A556" s="34"/>
      <c r="B556" s="22"/>
      <c r="C556" s="42"/>
      <c r="D556" s="43"/>
      <c r="E556" s="6"/>
      <c r="F556" s="2"/>
      <c r="G556" s="1185"/>
      <c r="I556" s="422"/>
      <c r="J556" s="407"/>
      <c r="K556" s="408"/>
      <c r="L556" s="17"/>
      <c r="M556" s="17"/>
      <c r="N556" s="17"/>
      <c r="O556" s="17"/>
    </row>
    <row r="557" spans="1:15" s="62" customFormat="1">
      <c r="A557" s="34"/>
      <c r="B557" s="22"/>
      <c r="C557" s="42"/>
      <c r="D557" s="43"/>
      <c r="E557" s="6"/>
      <c r="F557" s="2"/>
      <c r="G557" s="1185"/>
      <c r="I557" s="422"/>
      <c r="J557" s="407"/>
      <c r="K557" s="408"/>
      <c r="L557" s="17"/>
      <c r="M557" s="17"/>
      <c r="N557" s="17"/>
      <c r="O557" s="17"/>
    </row>
    <row r="558" spans="1:15" s="62" customFormat="1">
      <c r="A558" s="34"/>
      <c r="B558" s="22"/>
      <c r="C558" s="42"/>
      <c r="D558" s="43"/>
      <c r="E558" s="6"/>
      <c r="F558" s="2"/>
      <c r="G558" s="1185"/>
      <c r="I558" s="422"/>
      <c r="J558" s="407"/>
      <c r="K558" s="408"/>
      <c r="L558" s="17"/>
      <c r="M558" s="17"/>
      <c r="N558" s="17"/>
      <c r="O558" s="17"/>
    </row>
    <row r="559" spans="1:15" s="62" customFormat="1">
      <c r="A559" s="34"/>
      <c r="B559" s="22"/>
      <c r="C559" s="42"/>
      <c r="D559" s="43"/>
      <c r="E559" s="6"/>
      <c r="F559" s="2"/>
      <c r="G559" s="1185"/>
      <c r="I559" s="422"/>
      <c r="J559" s="407"/>
      <c r="K559" s="408"/>
      <c r="L559" s="17"/>
      <c r="M559" s="17"/>
      <c r="N559" s="17"/>
      <c r="O559" s="17"/>
    </row>
    <row r="560" spans="1:15" s="62" customFormat="1">
      <c r="A560" s="34"/>
      <c r="B560" s="22"/>
      <c r="C560" s="42"/>
      <c r="D560" s="43"/>
      <c r="E560" s="6"/>
      <c r="F560" s="2"/>
      <c r="G560" s="1185"/>
      <c r="I560" s="422"/>
      <c r="J560" s="407"/>
      <c r="K560" s="408"/>
      <c r="L560" s="17"/>
      <c r="M560" s="17"/>
      <c r="N560" s="17"/>
      <c r="O560" s="17"/>
    </row>
    <row r="561" spans="1:15" s="62" customFormat="1">
      <c r="A561" s="34"/>
      <c r="B561" s="22"/>
      <c r="C561" s="42"/>
      <c r="D561" s="43"/>
      <c r="E561" s="6"/>
      <c r="F561" s="2"/>
      <c r="G561" s="1185"/>
      <c r="I561" s="422"/>
      <c r="J561" s="407"/>
      <c r="K561" s="408"/>
      <c r="L561" s="17"/>
      <c r="M561" s="17"/>
      <c r="N561" s="17"/>
      <c r="O561" s="17"/>
    </row>
    <row r="562" spans="1:15" s="62" customFormat="1">
      <c r="A562" s="34"/>
      <c r="B562" s="22"/>
      <c r="C562" s="42"/>
      <c r="D562" s="43"/>
      <c r="E562" s="6"/>
      <c r="F562" s="2"/>
      <c r="G562" s="1185"/>
      <c r="I562" s="422"/>
      <c r="J562" s="407"/>
      <c r="K562" s="408"/>
      <c r="L562" s="17"/>
      <c r="M562" s="17"/>
      <c r="N562" s="17"/>
      <c r="O562" s="17"/>
    </row>
    <row r="563" spans="1:15" s="62" customFormat="1">
      <c r="A563" s="34"/>
      <c r="B563" s="22"/>
      <c r="C563" s="42"/>
      <c r="D563" s="43"/>
      <c r="E563" s="6"/>
      <c r="F563" s="2"/>
      <c r="G563" s="1185"/>
      <c r="I563" s="422"/>
      <c r="J563" s="407"/>
      <c r="K563" s="408"/>
      <c r="L563" s="17"/>
      <c r="M563" s="17"/>
      <c r="N563" s="17"/>
      <c r="O563" s="17"/>
    </row>
    <row r="564" spans="1:15" s="62" customFormat="1">
      <c r="A564" s="34"/>
      <c r="B564" s="22"/>
      <c r="C564" s="42"/>
      <c r="D564" s="43"/>
      <c r="E564" s="6"/>
      <c r="F564" s="2"/>
      <c r="G564" s="1185"/>
      <c r="I564" s="422"/>
      <c r="J564" s="407"/>
      <c r="K564" s="408"/>
      <c r="L564" s="17"/>
      <c r="M564" s="17"/>
      <c r="N564" s="17"/>
      <c r="O564" s="17"/>
    </row>
    <row r="565" spans="1:15" s="62" customFormat="1">
      <c r="A565" s="34"/>
      <c r="B565" s="22"/>
      <c r="C565" s="42"/>
      <c r="D565" s="43"/>
      <c r="E565" s="6"/>
      <c r="F565" s="2"/>
      <c r="G565" s="1185"/>
      <c r="I565" s="422"/>
      <c r="J565" s="407"/>
      <c r="K565" s="408"/>
      <c r="L565" s="17"/>
      <c r="M565" s="17"/>
      <c r="N565" s="17"/>
      <c r="O565" s="17"/>
    </row>
    <row r="566" spans="1:15" s="62" customFormat="1">
      <c r="A566" s="34"/>
      <c r="B566" s="22"/>
      <c r="C566" s="42"/>
      <c r="D566" s="43"/>
      <c r="E566" s="6"/>
      <c r="F566" s="2"/>
      <c r="G566" s="1185"/>
      <c r="I566" s="422"/>
      <c r="J566" s="407"/>
      <c r="K566" s="408"/>
      <c r="L566" s="17"/>
      <c r="M566" s="17"/>
      <c r="N566" s="17"/>
      <c r="O566" s="17"/>
    </row>
    <row r="567" spans="1:15" s="62" customFormat="1">
      <c r="A567" s="34"/>
      <c r="B567" s="22"/>
      <c r="C567" s="42"/>
      <c r="D567" s="43"/>
      <c r="E567" s="6"/>
      <c r="F567" s="2"/>
      <c r="G567" s="1185"/>
      <c r="I567" s="422"/>
      <c r="J567" s="407"/>
      <c r="K567" s="408"/>
      <c r="L567" s="17"/>
      <c r="M567" s="17"/>
      <c r="N567" s="17"/>
      <c r="O567" s="17"/>
    </row>
    <row r="568" spans="1:15" s="62" customFormat="1">
      <c r="A568" s="34"/>
      <c r="B568" s="22"/>
      <c r="C568" s="42"/>
      <c r="D568" s="43"/>
      <c r="E568" s="6"/>
      <c r="F568" s="2"/>
      <c r="G568" s="1185"/>
      <c r="I568" s="422"/>
      <c r="J568" s="407"/>
      <c r="K568" s="408"/>
      <c r="L568" s="17"/>
      <c r="M568" s="17"/>
      <c r="N568" s="17"/>
      <c r="O568" s="17"/>
    </row>
    <row r="569" spans="1:15" s="62" customFormat="1">
      <c r="A569" s="34"/>
      <c r="B569" s="22"/>
      <c r="C569" s="42"/>
      <c r="D569" s="43"/>
      <c r="E569" s="6"/>
      <c r="F569" s="2"/>
      <c r="G569" s="1185"/>
      <c r="I569" s="422"/>
      <c r="J569" s="407"/>
      <c r="K569" s="408"/>
      <c r="L569" s="17"/>
      <c r="M569" s="17"/>
      <c r="N569" s="17"/>
      <c r="O569" s="17"/>
    </row>
    <row r="570" spans="1:15" s="62" customFormat="1">
      <c r="A570" s="34"/>
      <c r="B570" s="22"/>
      <c r="C570" s="42"/>
      <c r="D570" s="43"/>
      <c r="E570" s="6"/>
      <c r="F570" s="2"/>
      <c r="G570" s="1185"/>
      <c r="I570" s="422"/>
      <c r="J570" s="407"/>
      <c r="K570" s="408"/>
      <c r="L570" s="17"/>
      <c r="M570" s="17"/>
      <c r="N570" s="17"/>
      <c r="O570" s="17"/>
    </row>
    <row r="571" spans="1:15" s="62" customFormat="1">
      <c r="A571" s="34"/>
      <c r="B571" s="22"/>
      <c r="C571" s="42"/>
      <c r="D571" s="43"/>
      <c r="E571" s="6"/>
      <c r="F571" s="2"/>
      <c r="G571" s="1185"/>
      <c r="I571" s="422"/>
      <c r="J571" s="407"/>
      <c r="K571" s="408"/>
      <c r="L571" s="17"/>
      <c r="M571" s="17"/>
      <c r="N571" s="17"/>
      <c r="O571" s="17"/>
    </row>
    <row r="572" spans="1:15" s="62" customFormat="1">
      <c r="A572" s="34"/>
      <c r="B572" s="22"/>
      <c r="C572" s="42"/>
      <c r="D572" s="43"/>
      <c r="E572" s="6"/>
      <c r="F572" s="2"/>
      <c r="G572" s="1185"/>
      <c r="I572" s="422"/>
      <c r="J572" s="407"/>
      <c r="K572" s="408"/>
      <c r="L572" s="17"/>
      <c r="M572" s="17"/>
      <c r="N572" s="17"/>
      <c r="O572" s="17"/>
    </row>
    <row r="573" spans="1:15" s="62" customFormat="1">
      <c r="A573" s="34"/>
      <c r="B573" s="22"/>
      <c r="C573" s="42"/>
      <c r="D573" s="43"/>
      <c r="E573" s="6"/>
      <c r="F573" s="2"/>
      <c r="G573" s="1185"/>
      <c r="I573" s="422"/>
      <c r="J573" s="407"/>
      <c r="K573" s="408"/>
      <c r="L573" s="17"/>
      <c r="M573" s="17"/>
      <c r="N573" s="17"/>
      <c r="O573" s="17"/>
    </row>
    <row r="574" spans="1:15" s="62" customFormat="1">
      <c r="A574" s="34"/>
      <c r="B574" s="22"/>
      <c r="C574" s="42"/>
      <c r="D574" s="43"/>
      <c r="E574" s="6"/>
      <c r="F574" s="2"/>
      <c r="G574" s="1185"/>
      <c r="I574" s="422"/>
      <c r="J574" s="407"/>
      <c r="K574" s="408"/>
      <c r="L574" s="17"/>
      <c r="M574" s="17"/>
      <c r="N574" s="17"/>
      <c r="O574" s="17"/>
    </row>
    <row r="575" spans="1:15" s="62" customFormat="1">
      <c r="A575" s="34"/>
      <c r="B575" s="22"/>
      <c r="C575" s="42"/>
      <c r="D575" s="43"/>
      <c r="E575" s="6"/>
      <c r="F575" s="2"/>
      <c r="G575" s="1185"/>
      <c r="I575" s="422"/>
      <c r="J575" s="407"/>
      <c r="K575" s="408"/>
      <c r="L575" s="17"/>
      <c r="M575" s="17"/>
      <c r="N575" s="17"/>
      <c r="O575" s="17"/>
    </row>
    <row r="576" spans="1:15" s="62" customFormat="1">
      <c r="A576" s="34"/>
      <c r="B576" s="22"/>
      <c r="C576" s="42"/>
      <c r="D576" s="43"/>
      <c r="E576" s="6"/>
      <c r="F576" s="2"/>
      <c r="G576" s="1185"/>
      <c r="I576" s="422"/>
      <c r="J576" s="407"/>
      <c r="K576" s="408"/>
      <c r="L576" s="17"/>
      <c r="M576" s="17"/>
      <c r="N576" s="17"/>
      <c r="O576" s="17"/>
    </row>
    <row r="577" spans="1:15" s="62" customFormat="1">
      <c r="A577" s="34"/>
      <c r="B577" s="22"/>
      <c r="C577" s="42"/>
      <c r="D577" s="43"/>
      <c r="E577" s="6"/>
      <c r="F577" s="2"/>
      <c r="G577" s="1185"/>
      <c r="I577" s="422"/>
      <c r="J577" s="407"/>
      <c r="K577" s="408"/>
      <c r="L577" s="17"/>
      <c r="M577" s="17"/>
      <c r="N577" s="17"/>
      <c r="O577" s="17"/>
    </row>
    <row r="578" spans="1:15" s="62" customFormat="1">
      <c r="A578" s="34"/>
      <c r="B578" s="22"/>
      <c r="C578" s="42"/>
      <c r="D578" s="43"/>
      <c r="E578" s="6"/>
      <c r="F578" s="2"/>
      <c r="G578" s="1185"/>
      <c r="I578" s="422"/>
      <c r="J578" s="407"/>
      <c r="K578" s="408"/>
      <c r="L578" s="17"/>
      <c r="M578" s="17"/>
      <c r="N578" s="17"/>
      <c r="O578" s="17"/>
    </row>
    <row r="579" spans="1:15" s="62" customFormat="1">
      <c r="A579" s="34"/>
      <c r="B579" s="22"/>
      <c r="C579" s="42"/>
      <c r="D579" s="43"/>
      <c r="E579" s="6"/>
      <c r="F579" s="2"/>
      <c r="G579" s="1185"/>
      <c r="I579" s="422"/>
      <c r="J579" s="407"/>
      <c r="K579" s="408"/>
      <c r="L579" s="17"/>
      <c r="M579" s="17"/>
      <c r="N579" s="17"/>
      <c r="O579" s="17"/>
    </row>
    <row r="580" spans="1:15" s="62" customFormat="1">
      <c r="A580" s="34"/>
      <c r="B580" s="22"/>
      <c r="C580" s="42"/>
      <c r="D580" s="43"/>
      <c r="E580" s="6"/>
      <c r="F580" s="2"/>
      <c r="G580" s="1185"/>
      <c r="I580" s="422"/>
      <c r="J580" s="407"/>
      <c r="K580" s="408"/>
      <c r="L580" s="17"/>
      <c r="M580" s="17"/>
      <c r="N580" s="17"/>
      <c r="O580" s="17"/>
    </row>
    <row r="581" spans="1:15" s="62" customFormat="1">
      <c r="A581" s="34"/>
      <c r="B581" s="22"/>
      <c r="C581" s="42"/>
      <c r="D581" s="43"/>
      <c r="E581" s="6"/>
      <c r="F581" s="2"/>
      <c r="G581" s="1185"/>
      <c r="I581" s="422"/>
      <c r="J581" s="407"/>
      <c r="K581" s="408"/>
      <c r="L581" s="17"/>
      <c r="M581" s="17"/>
      <c r="N581" s="17"/>
      <c r="O581" s="17"/>
    </row>
    <row r="582" spans="1:15" s="62" customFormat="1">
      <c r="A582" s="34"/>
      <c r="B582" s="22"/>
      <c r="C582" s="42"/>
      <c r="D582" s="43"/>
      <c r="E582" s="6"/>
      <c r="F582" s="2"/>
      <c r="G582" s="1185"/>
      <c r="I582" s="422"/>
      <c r="J582" s="407"/>
      <c r="K582" s="408"/>
      <c r="L582" s="17"/>
      <c r="M582" s="17"/>
      <c r="N582" s="17"/>
      <c r="O582" s="17"/>
    </row>
    <row r="583" spans="1:15" s="62" customFormat="1">
      <c r="A583" s="34"/>
      <c r="B583" s="22"/>
      <c r="C583" s="42"/>
      <c r="D583" s="43"/>
      <c r="E583" s="6"/>
      <c r="F583" s="2"/>
      <c r="G583" s="1185"/>
      <c r="I583" s="422"/>
      <c r="J583" s="407"/>
      <c r="K583" s="408"/>
      <c r="L583" s="17"/>
      <c r="M583" s="17"/>
      <c r="N583" s="17"/>
      <c r="O583" s="17"/>
    </row>
    <row r="584" spans="1:15" s="62" customFormat="1">
      <c r="A584" s="34"/>
      <c r="B584" s="22"/>
      <c r="C584" s="42"/>
      <c r="D584" s="43"/>
      <c r="E584" s="6"/>
      <c r="F584" s="2"/>
      <c r="G584" s="1185"/>
      <c r="I584" s="422"/>
      <c r="J584" s="407"/>
      <c r="K584" s="408"/>
      <c r="L584" s="17"/>
      <c r="M584" s="17"/>
      <c r="N584" s="17"/>
      <c r="O584" s="17"/>
    </row>
    <row r="585" spans="1:15" s="62" customFormat="1">
      <c r="A585" s="34"/>
      <c r="B585" s="22"/>
      <c r="C585" s="42"/>
      <c r="D585" s="43"/>
      <c r="E585" s="6"/>
      <c r="F585" s="2"/>
      <c r="G585" s="1185"/>
      <c r="I585" s="422"/>
      <c r="J585" s="407"/>
      <c r="K585" s="408"/>
      <c r="L585" s="17"/>
      <c r="M585" s="17"/>
      <c r="N585" s="17"/>
      <c r="O585" s="17"/>
    </row>
    <row r="586" spans="1:15" s="62" customFormat="1">
      <c r="A586" s="34"/>
      <c r="B586" s="22"/>
      <c r="C586" s="42"/>
      <c r="D586" s="43"/>
      <c r="E586" s="6"/>
      <c r="F586" s="2"/>
      <c r="G586" s="1185"/>
      <c r="I586" s="422"/>
      <c r="J586" s="407"/>
      <c r="K586" s="408"/>
      <c r="L586" s="17"/>
      <c r="M586" s="17"/>
      <c r="N586" s="17"/>
      <c r="O586" s="17"/>
    </row>
    <row r="587" spans="1:15" s="62" customFormat="1">
      <c r="A587" s="34"/>
      <c r="B587" s="22"/>
      <c r="C587" s="42"/>
      <c r="D587" s="43"/>
      <c r="E587" s="6"/>
      <c r="F587" s="2"/>
      <c r="G587" s="1185"/>
      <c r="I587" s="422"/>
      <c r="J587" s="407"/>
      <c r="K587" s="408"/>
      <c r="L587" s="17"/>
      <c r="M587" s="17"/>
      <c r="N587" s="17"/>
      <c r="O587" s="17"/>
    </row>
    <row r="588" spans="1:15" s="62" customFormat="1">
      <c r="A588" s="34"/>
      <c r="B588" s="22"/>
      <c r="C588" s="42"/>
      <c r="D588" s="43"/>
      <c r="E588" s="6"/>
      <c r="F588" s="2"/>
      <c r="G588" s="1185"/>
      <c r="I588" s="422"/>
      <c r="J588" s="407"/>
      <c r="K588" s="408"/>
      <c r="L588" s="17"/>
      <c r="M588" s="17"/>
      <c r="N588" s="17"/>
      <c r="O588" s="17"/>
    </row>
    <row r="589" spans="1:15" s="62" customFormat="1">
      <c r="A589" s="34"/>
      <c r="B589" s="22"/>
      <c r="C589" s="42"/>
      <c r="D589" s="43"/>
      <c r="E589" s="6"/>
      <c r="F589" s="2"/>
      <c r="G589" s="1185"/>
      <c r="I589" s="422"/>
      <c r="J589" s="407"/>
      <c r="K589" s="408"/>
      <c r="L589" s="17"/>
      <c r="M589" s="17"/>
      <c r="N589" s="17"/>
      <c r="O589" s="17"/>
    </row>
    <row r="590" spans="1:15" s="62" customFormat="1">
      <c r="A590" s="34"/>
      <c r="B590" s="22"/>
      <c r="C590" s="42"/>
      <c r="D590" s="43"/>
      <c r="E590" s="6"/>
      <c r="F590" s="2"/>
      <c r="G590" s="1185"/>
      <c r="I590" s="422"/>
      <c r="J590" s="407"/>
      <c r="K590" s="408"/>
      <c r="L590" s="17"/>
      <c r="M590" s="17"/>
      <c r="N590" s="17"/>
      <c r="O590" s="17"/>
    </row>
    <row r="591" spans="1:15" s="62" customFormat="1">
      <c r="A591" s="34"/>
      <c r="B591" s="22"/>
      <c r="C591" s="42"/>
      <c r="D591" s="43"/>
      <c r="E591" s="6"/>
      <c r="F591" s="2"/>
      <c r="G591" s="1185"/>
      <c r="I591" s="422"/>
      <c r="J591" s="407"/>
      <c r="K591" s="408"/>
      <c r="L591" s="17"/>
      <c r="M591" s="17"/>
      <c r="N591" s="17"/>
      <c r="O591" s="17"/>
    </row>
    <row r="592" spans="1:15" s="62" customFormat="1">
      <c r="A592" s="34"/>
      <c r="B592" s="22"/>
      <c r="C592" s="42"/>
      <c r="D592" s="43"/>
      <c r="E592" s="6"/>
      <c r="F592" s="2"/>
      <c r="G592" s="1185"/>
      <c r="I592" s="422"/>
      <c r="J592" s="407"/>
      <c r="K592" s="408"/>
      <c r="L592" s="17"/>
      <c r="M592" s="17"/>
      <c r="N592" s="17"/>
      <c r="O592" s="17"/>
    </row>
    <row r="593" spans="1:15" s="62" customFormat="1">
      <c r="A593" s="34"/>
      <c r="B593" s="22"/>
      <c r="C593" s="42"/>
      <c r="D593" s="43"/>
      <c r="E593" s="6"/>
      <c r="F593" s="2"/>
      <c r="G593" s="1185"/>
      <c r="I593" s="422"/>
      <c r="J593" s="407"/>
      <c r="K593" s="408"/>
      <c r="L593" s="17"/>
      <c r="M593" s="17"/>
      <c r="N593" s="17"/>
      <c r="O593" s="17"/>
    </row>
    <row r="594" spans="1:15" s="62" customFormat="1">
      <c r="A594" s="34"/>
      <c r="B594" s="22"/>
      <c r="C594" s="42"/>
      <c r="D594" s="43"/>
      <c r="E594" s="6"/>
      <c r="F594" s="2"/>
      <c r="G594" s="1185"/>
      <c r="I594" s="422"/>
      <c r="J594" s="407"/>
      <c r="K594" s="408"/>
      <c r="L594" s="17"/>
      <c r="M594" s="17"/>
      <c r="N594" s="17"/>
      <c r="O594" s="17"/>
    </row>
    <row r="595" spans="1:15" s="62" customFormat="1">
      <c r="A595" s="34"/>
      <c r="B595" s="22"/>
      <c r="C595" s="42"/>
      <c r="D595" s="43"/>
      <c r="E595" s="6"/>
      <c r="F595" s="2"/>
      <c r="G595" s="1185"/>
      <c r="I595" s="422"/>
      <c r="J595" s="407"/>
      <c r="K595" s="408"/>
      <c r="L595" s="17"/>
      <c r="M595" s="17"/>
      <c r="N595" s="17"/>
      <c r="O595" s="17"/>
    </row>
    <row r="596" spans="1:15" s="62" customFormat="1">
      <c r="A596" s="34"/>
      <c r="B596" s="22"/>
      <c r="C596" s="42"/>
      <c r="D596" s="43"/>
      <c r="E596" s="6"/>
      <c r="F596" s="2"/>
      <c r="G596" s="1185"/>
      <c r="I596" s="422"/>
      <c r="J596" s="407"/>
      <c r="K596" s="408"/>
      <c r="L596" s="17"/>
      <c r="M596" s="17"/>
      <c r="N596" s="17"/>
      <c r="O596" s="17"/>
    </row>
    <row r="597" spans="1:15" s="62" customFormat="1">
      <c r="A597" s="34"/>
      <c r="B597" s="22"/>
      <c r="C597" s="42"/>
      <c r="D597" s="43"/>
      <c r="E597" s="6"/>
      <c r="F597" s="2"/>
      <c r="G597" s="1185"/>
      <c r="I597" s="422"/>
      <c r="J597" s="407"/>
      <c r="K597" s="408"/>
      <c r="L597" s="17"/>
      <c r="M597" s="17"/>
      <c r="N597" s="17"/>
      <c r="O597" s="17"/>
    </row>
    <row r="598" spans="1:15" s="62" customFormat="1">
      <c r="A598" s="34"/>
      <c r="B598" s="22"/>
      <c r="C598" s="42"/>
      <c r="D598" s="43"/>
      <c r="E598" s="6"/>
      <c r="F598" s="2"/>
      <c r="G598" s="1185"/>
      <c r="I598" s="422"/>
      <c r="J598" s="407"/>
      <c r="K598" s="408"/>
      <c r="L598" s="17"/>
      <c r="M598" s="17"/>
      <c r="N598" s="17"/>
      <c r="O598" s="17"/>
    </row>
    <row r="599" spans="1:15" s="62" customFormat="1">
      <c r="A599" s="34"/>
      <c r="B599" s="22"/>
      <c r="C599" s="42"/>
      <c r="D599" s="43"/>
      <c r="E599" s="6"/>
      <c r="F599" s="2"/>
      <c r="G599" s="1185"/>
      <c r="I599" s="422"/>
      <c r="J599" s="407"/>
      <c r="K599" s="408"/>
      <c r="L599" s="17"/>
      <c r="M599" s="17"/>
      <c r="N599" s="17"/>
      <c r="O599" s="17"/>
    </row>
    <row r="600" spans="1:15" s="62" customFormat="1">
      <c r="A600" s="34"/>
      <c r="B600" s="22"/>
      <c r="C600" s="42"/>
      <c r="D600" s="43"/>
      <c r="E600" s="6"/>
      <c r="F600" s="2"/>
      <c r="G600" s="1185"/>
      <c r="I600" s="422"/>
      <c r="J600" s="407"/>
      <c r="K600" s="408"/>
      <c r="L600" s="17"/>
      <c r="M600" s="17"/>
      <c r="N600" s="17"/>
      <c r="O600" s="17"/>
    </row>
    <row r="601" spans="1:15" s="62" customFormat="1">
      <c r="A601" s="34"/>
      <c r="B601" s="22"/>
      <c r="C601" s="42"/>
      <c r="D601" s="43"/>
      <c r="E601" s="6"/>
      <c r="F601" s="2"/>
      <c r="G601" s="1185"/>
      <c r="I601" s="422"/>
      <c r="J601" s="407"/>
      <c r="K601" s="408"/>
      <c r="L601" s="17"/>
      <c r="M601" s="17"/>
      <c r="N601" s="17"/>
      <c r="O601" s="17"/>
    </row>
    <row r="602" spans="1:15" s="62" customFormat="1">
      <c r="A602" s="34"/>
      <c r="B602" s="22"/>
      <c r="C602" s="42"/>
      <c r="D602" s="43"/>
      <c r="E602" s="6"/>
      <c r="F602" s="2"/>
      <c r="G602" s="1185"/>
      <c r="I602" s="422"/>
      <c r="J602" s="407"/>
      <c r="K602" s="408"/>
      <c r="L602" s="17"/>
      <c r="M602" s="17"/>
      <c r="N602" s="17"/>
      <c r="O602" s="17"/>
    </row>
    <row r="603" spans="1:15" s="62" customFormat="1">
      <c r="A603" s="34"/>
      <c r="B603" s="22"/>
      <c r="C603" s="42"/>
      <c r="D603" s="43"/>
      <c r="E603" s="6"/>
      <c r="F603" s="2"/>
      <c r="G603" s="1185"/>
      <c r="I603" s="422"/>
      <c r="J603" s="407"/>
      <c r="K603" s="408"/>
      <c r="L603" s="17"/>
      <c r="M603" s="17"/>
      <c r="N603" s="17"/>
      <c r="O603" s="17"/>
    </row>
    <row r="604" spans="1:15" s="62" customFormat="1">
      <c r="A604" s="34"/>
      <c r="B604" s="22"/>
      <c r="C604" s="42"/>
      <c r="D604" s="43"/>
      <c r="E604" s="6"/>
      <c r="F604" s="2"/>
      <c r="G604" s="1185"/>
      <c r="I604" s="422"/>
      <c r="J604" s="407"/>
      <c r="K604" s="408"/>
      <c r="L604" s="17"/>
      <c r="M604" s="17"/>
      <c r="N604" s="17"/>
      <c r="O604" s="17"/>
    </row>
    <row r="605" spans="1:15" s="62" customFormat="1">
      <c r="A605" s="34"/>
      <c r="B605" s="22"/>
      <c r="C605" s="42"/>
      <c r="D605" s="43"/>
      <c r="E605" s="6"/>
      <c r="F605" s="2"/>
      <c r="G605" s="1185"/>
      <c r="I605" s="422"/>
      <c r="J605" s="407"/>
      <c r="K605" s="408"/>
      <c r="L605" s="17"/>
      <c r="M605" s="17"/>
      <c r="N605" s="17"/>
      <c r="O605" s="17"/>
    </row>
    <row r="606" spans="1:15" s="62" customFormat="1">
      <c r="A606" s="34"/>
      <c r="B606" s="22"/>
      <c r="C606" s="42"/>
      <c r="D606" s="43"/>
      <c r="E606" s="6"/>
      <c r="F606" s="2"/>
      <c r="G606" s="1185"/>
      <c r="I606" s="422"/>
      <c r="J606" s="407"/>
      <c r="K606" s="408"/>
      <c r="L606" s="17"/>
      <c r="M606" s="17"/>
      <c r="N606" s="17"/>
      <c r="O606" s="17"/>
    </row>
    <row r="607" spans="1:15" s="62" customFormat="1">
      <c r="A607" s="34"/>
      <c r="B607" s="22"/>
      <c r="C607" s="42"/>
      <c r="D607" s="43"/>
      <c r="E607" s="6"/>
      <c r="F607" s="2"/>
      <c r="G607" s="1185"/>
      <c r="I607" s="422"/>
      <c r="J607" s="407"/>
      <c r="K607" s="408"/>
      <c r="L607" s="17"/>
      <c r="M607" s="17"/>
      <c r="N607" s="17"/>
      <c r="O607" s="17"/>
    </row>
    <row r="608" spans="1:15" s="62" customFormat="1">
      <c r="A608" s="34"/>
      <c r="B608" s="22"/>
      <c r="C608" s="42"/>
      <c r="D608" s="43"/>
      <c r="E608" s="6"/>
      <c r="F608" s="2"/>
      <c r="G608" s="1185"/>
      <c r="I608" s="422"/>
      <c r="J608" s="407"/>
      <c r="K608" s="408"/>
      <c r="L608" s="17"/>
      <c r="M608" s="17"/>
      <c r="N608" s="17"/>
      <c r="O608" s="17"/>
    </row>
    <row r="609" spans="1:15" s="62" customFormat="1">
      <c r="A609" s="34"/>
      <c r="B609" s="22"/>
      <c r="C609" s="42"/>
      <c r="D609" s="43"/>
      <c r="E609" s="6"/>
      <c r="F609" s="2"/>
      <c r="G609" s="1185"/>
      <c r="I609" s="422"/>
      <c r="J609" s="407"/>
      <c r="K609" s="408"/>
      <c r="L609" s="17"/>
      <c r="M609" s="17"/>
      <c r="N609" s="17"/>
      <c r="O609" s="17"/>
    </row>
    <row r="610" spans="1:15" s="62" customFormat="1">
      <c r="A610" s="34"/>
      <c r="B610" s="22"/>
      <c r="C610" s="42"/>
      <c r="D610" s="43"/>
      <c r="E610" s="6"/>
      <c r="F610" s="2"/>
      <c r="G610" s="1185"/>
      <c r="I610" s="422"/>
      <c r="J610" s="407"/>
      <c r="K610" s="408"/>
      <c r="L610" s="17"/>
      <c r="M610" s="17"/>
      <c r="N610" s="17"/>
      <c r="O610" s="17"/>
    </row>
    <row r="611" spans="1:15" s="62" customFormat="1">
      <c r="A611" s="34"/>
      <c r="B611" s="22"/>
      <c r="C611" s="42"/>
      <c r="D611" s="43"/>
      <c r="E611" s="6"/>
      <c r="F611" s="2"/>
      <c r="G611" s="1185"/>
      <c r="I611" s="422"/>
      <c r="J611" s="407"/>
      <c r="K611" s="408"/>
      <c r="L611" s="17"/>
      <c r="M611" s="17"/>
      <c r="N611" s="17"/>
      <c r="O611" s="17"/>
    </row>
    <row r="612" spans="1:15" s="62" customFormat="1">
      <c r="A612" s="34"/>
      <c r="B612" s="22"/>
      <c r="C612" s="42"/>
      <c r="D612" s="43"/>
      <c r="E612" s="6"/>
      <c r="F612" s="2"/>
      <c r="G612" s="1185"/>
      <c r="I612" s="422"/>
      <c r="J612" s="407"/>
      <c r="K612" s="408"/>
      <c r="L612" s="17"/>
      <c r="M612" s="17"/>
      <c r="N612" s="17"/>
      <c r="O612" s="17"/>
    </row>
    <row r="613" spans="1:15" s="62" customFormat="1">
      <c r="A613" s="34"/>
      <c r="B613" s="22"/>
      <c r="C613" s="42"/>
      <c r="D613" s="43"/>
      <c r="E613" s="6"/>
      <c r="F613" s="2"/>
      <c r="G613" s="1185"/>
      <c r="I613" s="422"/>
      <c r="J613" s="407"/>
      <c r="K613" s="408"/>
      <c r="L613" s="17"/>
      <c r="M613" s="17"/>
      <c r="N613" s="17"/>
      <c r="O613" s="17"/>
    </row>
    <row r="614" spans="1:15" s="62" customFormat="1">
      <c r="A614" s="34"/>
      <c r="B614" s="22"/>
      <c r="C614" s="42"/>
      <c r="D614" s="43"/>
      <c r="E614" s="6"/>
      <c r="F614" s="2"/>
      <c r="G614" s="1185"/>
      <c r="I614" s="422"/>
      <c r="J614" s="407"/>
      <c r="K614" s="408"/>
      <c r="L614" s="17"/>
      <c r="M614" s="17"/>
      <c r="N614" s="17"/>
      <c r="O614" s="17"/>
    </row>
    <row r="615" spans="1:15" s="62" customFormat="1">
      <c r="A615" s="34"/>
      <c r="B615" s="22"/>
      <c r="C615" s="42"/>
      <c r="D615" s="43"/>
      <c r="E615" s="6"/>
      <c r="F615" s="2"/>
      <c r="G615" s="1185"/>
      <c r="I615" s="422"/>
      <c r="J615" s="407"/>
      <c r="K615" s="408"/>
      <c r="L615" s="17"/>
      <c r="M615" s="17"/>
      <c r="N615" s="17"/>
      <c r="O615" s="17"/>
    </row>
    <row r="616" spans="1:15" s="62" customFormat="1">
      <c r="A616" s="34"/>
      <c r="B616" s="22"/>
      <c r="C616" s="42"/>
      <c r="D616" s="43"/>
      <c r="E616" s="6"/>
      <c r="F616" s="2"/>
      <c r="G616" s="1185"/>
      <c r="I616" s="422"/>
      <c r="J616" s="407"/>
      <c r="K616" s="408"/>
      <c r="L616" s="17"/>
      <c r="M616" s="17"/>
      <c r="N616" s="17"/>
      <c r="O616" s="17"/>
    </row>
    <row r="617" spans="1:15" s="62" customFormat="1">
      <c r="A617" s="34"/>
      <c r="B617" s="22"/>
      <c r="C617" s="42"/>
      <c r="D617" s="43"/>
      <c r="E617" s="6"/>
      <c r="F617" s="2"/>
      <c r="G617" s="1185"/>
      <c r="I617" s="422"/>
      <c r="J617" s="407"/>
      <c r="K617" s="408"/>
      <c r="L617" s="17"/>
      <c r="M617" s="17"/>
      <c r="N617" s="17"/>
      <c r="O617" s="17"/>
    </row>
    <row r="618" spans="1:15" s="62" customFormat="1">
      <c r="A618" s="34"/>
      <c r="B618" s="22"/>
      <c r="C618" s="42"/>
      <c r="D618" s="43"/>
      <c r="E618" s="6"/>
      <c r="F618" s="2"/>
      <c r="G618" s="1185"/>
      <c r="I618" s="422"/>
      <c r="J618" s="407"/>
      <c r="K618" s="408"/>
      <c r="L618" s="17"/>
      <c r="M618" s="17"/>
      <c r="N618" s="17"/>
      <c r="O618" s="17"/>
    </row>
    <row r="619" spans="1:15" s="62" customFormat="1">
      <c r="A619" s="34"/>
      <c r="B619" s="22"/>
      <c r="C619" s="42"/>
      <c r="D619" s="43"/>
      <c r="E619" s="6"/>
      <c r="F619" s="2"/>
      <c r="G619" s="1185"/>
      <c r="I619" s="422"/>
      <c r="J619" s="407"/>
      <c r="K619" s="408"/>
      <c r="L619" s="17"/>
      <c r="M619" s="17"/>
      <c r="N619" s="17"/>
      <c r="O619" s="17"/>
    </row>
    <row r="620" spans="1:15" s="62" customFormat="1">
      <c r="A620" s="34"/>
      <c r="B620" s="22"/>
      <c r="C620" s="42"/>
      <c r="D620" s="43"/>
      <c r="E620" s="6"/>
      <c r="F620" s="2"/>
      <c r="G620" s="1185"/>
      <c r="I620" s="422"/>
      <c r="J620" s="407"/>
      <c r="K620" s="408"/>
      <c r="L620" s="17"/>
      <c r="M620" s="17"/>
      <c r="N620" s="17"/>
      <c r="O620" s="17"/>
    </row>
    <row r="621" spans="1:15" s="62" customFormat="1">
      <c r="A621" s="34"/>
      <c r="B621" s="22"/>
      <c r="C621" s="42"/>
      <c r="D621" s="43"/>
      <c r="E621" s="6"/>
      <c r="F621" s="2"/>
      <c r="G621" s="1185"/>
      <c r="I621" s="422"/>
      <c r="J621" s="407"/>
      <c r="K621" s="408"/>
      <c r="L621" s="17"/>
      <c r="M621" s="17"/>
      <c r="N621" s="17"/>
      <c r="O621" s="17"/>
    </row>
    <row r="622" spans="1:15" s="62" customFormat="1">
      <c r="A622" s="34"/>
      <c r="B622" s="22"/>
      <c r="C622" s="42"/>
      <c r="D622" s="43"/>
      <c r="E622" s="6"/>
      <c r="F622" s="2"/>
      <c r="G622" s="1185"/>
      <c r="I622" s="422"/>
      <c r="J622" s="407"/>
      <c r="K622" s="408"/>
      <c r="L622" s="17"/>
      <c r="M622" s="17"/>
      <c r="N622" s="17"/>
      <c r="O622" s="17"/>
    </row>
    <row r="623" spans="1:15" s="62" customFormat="1">
      <c r="A623" s="34"/>
      <c r="B623" s="22"/>
      <c r="C623" s="42"/>
      <c r="D623" s="43"/>
      <c r="E623" s="6"/>
      <c r="F623" s="2"/>
      <c r="G623" s="1185"/>
      <c r="I623" s="422"/>
      <c r="J623" s="407"/>
      <c r="K623" s="408"/>
      <c r="L623" s="17"/>
      <c r="M623" s="17"/>
      <c r="N623" s="17"/>
      <c r="O623" s="17"/>
    </row>
    <row r="624" spans="1:15" s="62" customFormat="1">
      <c r="A624" s="34"/>
      <c r="B624" s="22"/>
      <c r="C624" s="42"/>
      <c r="D624" s="43"/>
      <c r="E624" s="6"/>
      <c r="F624" s="2"/>
      <c r="G624" s="1185"/>
      <c r="I624" s="422"/>
      <c r="J624" s="407"/>
      <c r="K624" s="408"/>
      <c r="L624" s="17"/>
      <c r="M624" s="17"/>
      <c r="N624" s="17"/>
      <c r="O624" s="17"/>
    </row>
    <row r="625" spans="1:15" s="62" customFormat="1">
      <c r="A625" s="34"/>
      <c r="B625" s="22"/>
      <c r="C625" s="42"/>
      <c r="D625" s="43"/>
      <c r="E625" s="6"/>
      <c r="F625" s="2"/>
      <c r="G625" s="1185"/>
      <c r="I625" s="422"/>
      <c r="J625" s="407"/>
      <c r="K625" s="408"/>
      <c r="L625" s="17"/>
      <c r="M625" s="17"/>
      <c r="N625" s="17"/>
      <c r="O625" s="17"/>
    </row>
    <row r="626" spans="1:15" s="62" customFormat="1">
      <c r="A626" s="34"/>
      <c r="B626" s="22"/>
      <c r="C626" s="42"/>
      <c r="D626" s="43"/>
      <c r="E626" s="6"/>
      <c r="F626" s="2"/>
      <c r="G626" s="1185"/>
      <c r="I626" s="422"/>
      <c r="J626" s="407"/>
      <c r="K626" s="408"/>
      <c r="L626" s="17"/>
      <c r="M626" s="17"/>
      <c r="N626" s="17"/>
      <c r="O626" s="17"/>
    </row>
    <row r="627" spans="1:15" s="62" customFormat="1">
      <c r="A627" s="34"/>
      <c r="B627" s="22"/>
      <c r="C627" s="42"/>
      <c r="D627" s="43"/>
      <c r="E627" s="6"/>
      <c r="F627" s="2"/>
      <c r="G627" s="1185"/>
      <c r="I627" s="422"/>
      <c r="J627" s="407"/>
      <c r="K627" s="408"/>
      <c r="L627" s="17"/>
      <c r="M627" s="17"/>
      <c r="N627" s="17"/>
      <c r="O627" s="17"/>
    </row>
    <row r="628" spans="1:15" s="62" customFormat="1">
      <c r="A628" s="34"/>
      <c r="B628" s="22"/>
      <c r="C628" s="42"/>
      <c r="D628" s="43"/>
      <c r="E628" s="6"/>
      <c r="F628" s="2"/>
      <c r="G628" s="1185"/>
      <c r="I628" s="422"/>
      <c r="J628" s="407"/>
      <c r="K628" s="408"/>
      <c r="L628" s="17"/>
      <c r="M628" s="17"/>
      <c r="N628" s="17"/>
      <c r="O628" s="17"/>
    </row>
    <row r="629" spans="1:15" s="62" customFormat="1">
      <c r="A629" s="34"/>
      <c r="B629" s="22"/>
      <c r="C629" s="42"/>
      <c r="D629" s="43"/>
      <c r="E629" s="6"/>
      <c r="F629" s="2"/>
      <c r="G629" s="1185"/>
      <c r="I629" s="422"/>
      <c r="J629" s="407"/>
      <c r="K629" s="408"/>
      <c r="L629" s="17"/>
      <c r="M629" s="17"/>
      <c r="N629" s="17"/>
      <c r="O629" s="17"/>
    </row>
    <row r="630" spans="1:15" s="62" customFormat="1">
      <c r="A630" s="34"/>
      <c r="B630" s="22"/>
      <c r="C630" s="42"/>
      <c r="D630" s="43"/>
      <c r="E630" s="6"/>
      <c r="F630" s="2"/>
      <c r="G630" s="1185"/>
      <c r="I630" s="422"/>
      <c r="J630" s="407"/>
      <c r="K630" s="408"/>
      <c r="L630" s="17"/>
      <c r="M630" s="17"/>
      <c r="N630" s="17"/>
      <c r="O630" s="17"/>
    </row>
    <row r="631" spans="1:15" s="62" customFormat="1">
      <c r="A631" s="34"/>
      <c r="B631" s="22"/>
      <c r="C631" s="42"/>
      <c r="D631" s="43"/>
      <c r="E631" s="6"/>
      <c r="F631" s="2"/>
      <c r="G631" s="1185"/>
      <c r="I631" s="422"/>
      <c r="J631" s="407"/>
      <c r="K631" s="408"/>
      <c r="L631" s="17"/>
      <c r="M631" s="17"/>
      <c r="N631" s="17"/>
      <c r="O631" s="17"/>
    </row>
    <row r="632" spans="1:15" s="62" customFormat="1">
      <c r="A632" s="34"/>
      <c r="B632" s="22"/>
      <c r="C632" s="42"/>
      <c r="D632" s="43"/>
      <c r="E632" s="6"/>
      <c r="F632" s="2"/>
      <c r="G632" s="1185"/>
      <c r="I632" s="422"/>
      <c r="J632" s="407"/>
      <c r="K632" s="408"/>
      <c r="L632" s="17"/>
      <c r="M632" s="17"/>
      <c r="N632" s="17"/>
      <c r="O632" s="17"/>
    </row>
    <row r="633" spans="1:15" s="62" customFormat="1">
      <c r="A633" s="34"/>
      <c r="B633" s="22"/>
      <c r="C633" s="42"/>
      <c r="D633" s="43"/>
      <c r="E633" s="6"/>
      <c r="F633" s="2"/>
      <c r="G633" s="1185"/>
      <c r="I633" s="422"/>
      <c r="J633" s="407"/>
      <c r="K633" s="408"/>
      <c r="L633" s="17"/>
      <c r="M633" s="17"/>
      <c r="N633" s="17"/>
      <c r="O633" s="17"/>
    </row>
    <row r="634" spans="1:15" s="62" customFormat="1">
      <c r="A634" s="34"/>
      <c r="B634" s="22"/>
      <c r="C634" s="42"/>
      <c r="D634" s="43"/>
      <c r="E634" s="6"/>
      <c r="F634" s="2"/>
      <c r="G634" s="1185"/>
      <c r="I634" s="422"/>
      <c r="J634" s="407"/>
      <c r="K634" s="408"/>
      <c r="L634" s="17"/>
      <c r="M634" s="17"/>
      <c r="N634" s="17"/>
      <c r="O634" s="17"/>
    </row>
    <row r="635" spans="1:15" s="62" customFormat="1">
      <c r="A635" s="34"/>
      <c r="B635" s="22"/>
      <c r="C635" s="42"/>
      <c r="D635" s="43"/>
      <c r="E635" s="6"/>
      <c r="F635" s="2"/>
      <c r="G635" s="1185"/>
      <c r="I635" s="422"/>
      <c r="J635" s="407"/>
      <c r="K635" s="408"/>
      <c r="L635" s="17"/>
      <c r="M635" s="17"/>
      <c r="N635" s="17"/>
      <c r="O635" s="17"/>
    </row>
    <row r="636" spans="1:15" s="62" customFormat="1">
      <c r="A636" s="34"/>
      <c r="B636" s="22"/>
      <c r="C636" s="42"/>
      <c r="D636" s="43"/>
      <c r="E636" s="6"/>
      <c r="F636" s="2"/>
      <c r="G636" s="1185"/>
      <c r="I636" s="422"/>
      <c r="J636" s="407"/>
      <c r="K636" s="408"/>
      <c r="L636" s="17"/>
      <c r="M636" s="17"/>
      <c r="N636" s="17"/>
      <c r="O636" s="17"/>
    </row>
    <row r="637" spans="1:15" s="62" customFormat="1">
      <c r="A637" s="34"/>
      <c r="B637" s="22"/>
      <c r="C637" s="42"/>
      <c r="D637" s="43"/>
      <c r="E637" s="6"/>
      <c r="F637" s="2"/>
      <c r="G637" s="1185"/>
      <c r="I637" s="422"/>
      <c r="J637" s="407"/>
      <c r="K637" s="408"/>
      <c r="L637" s="17"/>
      <c r="M637" s="17"/>
      <c r="N637" s="17"/>
      <c r="O637" s="17"/>
    </row>
    <row r="638" spans="1:15" s="62" customFormat="1">
      <c r="A638" s="34"/>
      <c r="B638" s="22"/>
      <c r="C638" s="42"/>
      <c r="D638" s="43"/>
      <c r="E638" s="6"/>
      <c r="F638" s="2"/>
      <c r="G638" s="1185"/>
      <c r="I638" s="422"/>
      <c r="J638" s="407"/>
      <c r="K638" s="408"/>
      <c r="L638" s="17"/>
      <c r="M638" s="17"/>
      <c r="N638" s="17"/>
      <c r="O638" s="17"/>
    </row>
    <row r="639" spans="1:15" s="62" customFormat="1">
      <c r="A639" s="34"/>
      <c r="B639" s="22"/>
      <c r="C639" s="42"/>
      <c r="D639" s="43"/>
      <c r="E639" s="6"/>
      <c r="F639" s="2"/>
      <c r="G639" s="1185"/>
      <c r="I639" s="422"/>
      <c r="J639" s="407"/>
      <c r="K639" s="408"/>
      <c r="L639" s="17"/>
      <c r="M639" s="17"/>
      <c r="N639" s="17"/>
      <c r="O639" s="17"/>
    </row>
    <row r="640" spans="1:15" s="62" customFormat="1">
      <c r="A640" s="34"/>
      <c r="B640" s="22"/>
      <c r="C640" s="42"/>
      <c r="D640" s="43"/>
      <c r="E640" s="6"/>
      <c r="F640" s="2"/>
      <c r="G640" s="1185"/>
      <c r="I640" s="422"/>
      <c r="J640" s="407"/>
      <c r="K640" s="408"/>
      <c r="L640" s="17"/>
      <c r="M640" s="17"/>
      <c r="N640" s="17"/>
      <c r="O640" s="17"/>
    </row>
    <row r="641" spans="1:15" s="62" customFormat="1">
      <c r="A641" s="34"/>
      <c r="B641" s="22"/>
      <c r="C641" s="42"/>
      <c r="D641" s="43"/>
      <c r="E641" s="6"/>
      <c r="F641" s="2"/>
      <c r="G641" s="1185"/>
      <c r="I641" s="422"/>
      <c r="J641" s="407"/>
      <c r="K641" s="408"/>
      <c r="L641" s="17"/>
      <c r="M641" s="17"/>
      <c r="N641" s="17"/>
      <c r="O641" s="17"/>
    </row>
    <row r="642" spans="1:15" s="62" customFormat="1">
      <c r="A642" s="34"/>
      <c r="B642" s="22"/>
      <c r="C642" s="42"/>
      <c r="D642" s="43"/>
      <c r="E642" s="6"/>
      <c r="F642" s="2"/>
      <c r="G642" s="1185"/>
      <c r="I642" s="422"/>
      <c r="J642" s="407"/>
      <c r="K642" s="408"/>
      <c r="L642" s="17"/>
      <c r="M642" s="17"/>
      <c r="N642" s="17"/>
      <c r="O642" s="17"/>
    </row>
    <row r="643" spans="1:15" s="62" customFormat="1">
      <c r="A643" s="34"/>
      <c r="B643" s="22"/>
      <c r="C643" s="42"/>
      <c r="D643" s="43"/>
      <c r="E643" s="6"/>
      <c r="F643" s="2"/>
      <c r="G643" s="1185"/>
      <c r="I643" s="422"/>
      <c r="J643" s="407"/>
      <c r="K643" s="408"/>
      <c r="L643" s="17"/>
      <c r="M643" s="17"/>
      <c r="N643" s="17"/>
      <c r="O643" s="17"/>
    </row>
    <row r="644" spans="1:15" s="62" customFormat="1">
      <c r="A644" s="34"/>
      <c r="B644" s="22"/>
      <c r="C644" s="42"/>
      <c r="D644" s="43"/>
      <c r="E644" s="6"/>
      <c r="F644" s="2"/>
      <c r="G644" s="1185"/>
      <c r="I644" s="422"/>
      <c r="J644" s="407"/>
      <c r="K644" s="408"/>
      <c r="L644" s="17"/>
      <c r="M644" s="17"/>
      <c r="N644" s="17"/>
      <c r="O644" s="17"/>
    </row>
    <row r="645" spans="1:15" s="62" customFormat="1">
      <c r="A645" s="34"/>
      <c r="B645" s="22"/>
      <c r="C645" s="42"/>
      <c r="D645" s="43"/>
      <c r="E645" s="6"/>
      <c r="F645" s="2"/>
      <c r="G645" s="1185"/>
      <c r="I645" s="422"/>
      <c r="J645" s="407"/>
      <c r="K645" s="408"/>
      <c r="L645" s="17"/>
      <c r="M645" s="17"/>
      <c r="N645" s="17"/>
      <c r="O645" s="17"/>
    </row>
    <row r="646" spans="1:15" s="62" customFormat="1">
      <c r="A646" s="34"/>
      <c r="B646" s="22"/>
      <c r="C646" s="42"/>
      <c r="D646" s="43"/>
      <c r="E646" s="6"/>
      <c r="F646" s="2"/>
      <c r="G646" s="1185"/>
      <c r="I646" s="422"/>
      <c r="J646" s="407"/>
      <c r="K646" s="408"/>
      <c r="L646" s="17"/>
      <c r="M646" s="17"/>
      <c r="N646" s="17"/>
      <c r="O646" s="17"/>
    </row>
    <row r="647" spans="1:15" s="62" customFormat="1">
      <c r="A647" s="34"/>
      <c r="B647" s="22"/>
      <c r="C647" s="42"/>
      <c r="D647" s="43"/>
      <c r="E647" s="6"/>
      <c r="F647" s="2"/>
      <c r="G647" s="1185"/>
      <c r="I647" s="422"/>
      <c r="J647" s="407"/>
      <c r="K647" s="408"/>
      <c r="L647" s="17"/>
      <c r="M647" s="17"/>
      <c r="N647" s="17"/>
      <c r="O647" s="17"/>
    </row>
    <row r="648" spans="1:15" s="62" customFormat="1">
      <c r="A648" s="34"/>
      <c r="B648" s="22"/>
      <c r="C648" s="42"/>
      <c r="D648" s="43"/>
      <c r="E648" s="6"/>
      <c r="F648" s="2"/>
      <c r="G648" s="1185"/>
      <c r="I648" s="422"/>
      <c r="J648" s="407"/>
      <c r="K648" s="408"/>
      <c r="L648" s="17"/>
      <c r="M648" s="17"/>
      <c r="N648" s="17"/>
      <c r="O648" s="17"/>
    </row>
    <row r="649" spans="1:15" s="62" customFormat="1">
      <c r="A649" s="34"/>
      <c r="B649" s="22"/>
      <c r="C649" s="42"/>
      <c r="D649" s="43"/>
      <c r="E649" s="6"/>
      <c r="F649" s="2"/>
      <c r="G649" s="1185"/>
      <c r="I649" s="422"/>
      <c r="J649" s="407"/>
      <c r="K649" s="408"/>
      <c r="L649" s="17"/>
      <c r="M649" s="17"/>
      <c r="N649" s="17"/>
      <c r="O649" s="17"/>
    </row>
    <row r="650" spans="1:15" s="62" customFormat="1">
      <c r="A650" s="34"/>
      <c r="B650" s="22"/>
      <c r="C650" s="42"/>
      <c r="D650" s="43"/>
      <c r="E650" s="6"/>
      <c r="F650" s="2"/>
      <c r="G650" s="1185"/>
      <c r="I650" s="422"/>
      <c r="J650" s="407"/>
      <c r="K650" s="408"/>
      <c r="L650" s="17"/>
      <c r="M650" s="17"/>
      <c r="N650" s="17"/>
      <c r="O650" s="17"/>
    </row>
    <row r="651" spans="1:15" s="62" customFormat="1">
      <c r="A651" s="34"/>
      <c r="B651" s="22"/>
      <c r="C651" s="42"/>
      <c r="D651" s="43"/>
      <c r="E651" s="6"/>
      <c r="F651" s="2"/>
      <c r="G651" s="1185"/>
      <c r="I651" s="422"/>
      <c r="J651" s="407"/>
      <c r="K651" s="408"/>
      <c r="L651" s="17"/>
      <c r="M651" s="17"/>
      <c r="N651" s="17"/>
      <c r="O651" s="17"/>
    </row>
    <row r="652" spans="1:15" s="62" customFormat="1">
      <c r="A652" s="34"/>
      <c r="B652" s="22"/>
      <c r="C652" s="42"/>
      <c r="D652" s="43"/>
      <c r="E652" s="6"/>
      <c r="F652" s="2"/>
      <c r="G652" s="1185"/>
      <c r="I652" s="422"/>
      <c r="J652" s="407"/>
      <c r="K652" s="408"/>
      <c r="L652" s="17"/>
      <c r="M652" s="17"/>
      <c r="N652" s="17"/>
      <c r="O652" s="17"/>
    </row>
    <row r="653" spans="1:15" s="62" customFormat="1">
      <c r="A653" s="34"/>
      <c r="B653" s="22"/>
      <c r="C653" s="42"/>
      <c r="D653" s="43"/>
      <c r="E653" s="6"/>
      <c r="F653" s="2"/>
      <c r="G653" s="1185"/>
      <c r="I653" s="422"/>
      <c r="J653" s="407"/>
      <c r="K653" s="408"/>
      <c r="L653" s="17"/>
      <c r="M653" s="17"/>
      <c r="N653" s="17"/>
      <c r="O653" s="17"/>
    </row>
    <row r="654" spans="1:15" s="62" customFormat="1">
      <c r="A654" s="34"/>
      <c r="B654" s="22"/>
      <c r="C654" s="42"/>
      <c r="D654" s="43"/>
      <c r="E654" s="6"/>
      <c r="F654" s="2"/>
      <c r="G654" s="1185"/>
      <c r="I654" s="422"/>
      <c r="J654" s="407"/>
      <c r="K654" s="408"/>
      <c r="L654" s="17"/>
      <c r="M654" s="17"/>
      <c r="N654" s="17"/>
      <c r="O654" s="17"/>
    </row>
    <row r="655" spans="1:15" s="62" customFormat="1">
      <c r="A655" s="34"/>
      <c r="B655" s="22"/>
      <c r="C655" s="42"/>
      <c r="D655" s="43"/>
      <c r="E655" s="6"/>
      <c r="F655" s="2"/>
      <c r="G655" s="1185"/>
      <c r="I655" s="422"/>
      <c r="J655" s="407"/>
      <c r="K655" s="408"/>
      <c r="L655" s="17"/>
      <c r="M655" s="17"/>
      <c r="N655" s="17"/>
      <c r="O655" s="17"/>
    </row>
    <row r="656" spans="1:15" s="62" customFormat="1">
      <c r="A656" s="34"/>
      <c r="B656" s="22"/>
      <c r="C656" s="42"/>
      <c r="D656" s="43"/>
      <c r="E656" s="6"/>
      <c r="F656" s="2"/>
      <c r="G656" s="1185"/>
      <c r="I656" s="422"/>
      <c r="J656" s="407"/>
      <c r="K656" s="408"/>
      <c r="L656" s="17"/>
      <c r="M656" s="17"/>
      <c r="N656" s="17"/>
      <c r="O656" s="17"/>
    </row>
    <row r="657" spans="1:15" s="62" customFormat="1">
      <c r="A657" s="34"/>
      <c r="B657" s="22"/>
      <c r="C657" s="42"/>
      <c r="D657" s="43"/>
      <c r="E657" s="6"/>
      <c r="F657" s="2"/>
      <c r="G657" s="1185"/>
      <c r="I657" s="422"/>
      <c r="J657" s="407"/>
      <c r="K657" s="408"/>
      <c r="L657" s="17"/>
      <c r="M657" s="17"/>
      <c r="N657" s="17"/>
      <c r="O657" s="17"/>
    </row>
    <row r="658" spans="1:15" s="62" customFormat="1">
      <c r="A658" s="34"/>
      <c r="B658" s="22"/>
      <c r="C658" s="42"/>
      <c r="D658" s="43"/>
      <c r="E658" s="6"/>
      <c r="F658" s="2"/>
      <c r="G658" s="1185"/>
      <c r="I658" s="422"/>
      <c r="J658" s="407"/>
      <c r="K658" s="408"/>
      <c r="L658" s="17"/>
      <c r="M658" s="17"/>
      <c r="N658" s="17"/>
      <c r="O658" s="17"/>
    </row>
    <row r="659" spans="1:15" s="62" customFormat="1">
      <c r="A659" s="34"/>
      <c r="B659" s="22"/>
      <c r="C659" s="42"/>
      <c r="D659" s="43"/>
      <c r="E659" s="6"/>
      <c r="F659" s="2"/>
      <c r="G659" s="1185"/>
      <c r="I659" s="422"/>
      <c r="J659" s="407"/>
      <c r="K659" s="408"/>
      <c r="L659" s="17"/>
      <c r="M659" s="17"/>
      <c r="N659" s="17"/>
      <c r="O659" s="17"/>
    </row>
    <row r="660" spans="1:15" s="62" customFormat="1">
      <c r="A660" s="34"/>
      <c r="B660" s="22"/>
      <c r="C660" s="42"/>
      <c r="D660" s="43"/>
      <c r="E660" s="6"/>
      <c r="F660" s="2"/>
      <c r="G660" s="1185"/>
      <c r="I660" s="422"/>
      <c r="J660" s="407"/>
      <c r="K660" s="408"/>
      <c r="L660" s="17"/>
      <c r="M660" s="17"/>
      <c r="N660" s="17"/>
      <c r="O660" s="17"/>
    </row>
    <row r="661" spans="1:15" s="62" customFormat="1">
      <c r="A661" s="34"/>
      <c r="B661" s="22"/>
      <c r="C661" s="42"/>
      <c r="D661" s="43"/>
      <c r="E661" s="6"/>
      <c r="F661" s="2"/>
      <c r="G661" s="1185"/>
      <c r="I661" s="422"/>
      <c r="J661" s="407"/>
      <c r="K661" s="408"/>
      <c r="L661" s="17"/>
      <c r="M661" s="17"/>
      <c r="N661" s="17"/>
      <c r="O661" s="17"/>
    </row>
    <row r="662" spans="1:15" s="62" customFormat="1">
      <c r="A662" s="34"/>
      <c r="B662" s="22"/>
      <c r="C662" s="42"/>
      <c r="D662" s="43"/>
      <c r="E662" s="6"/>
      <c r="F662" s="2"/>
      <c r="G662" s="1185"/>
      <c r="I662" s="422"/>
      <c r="J662" s="407"/>
      <c r="K662" s="408"/>
      <c r="L662" s="17"/>
      <c r="M662" s="17"/>
      <c r="N662" s="17"/>
      <c r="O662" s="17"/>
    </row>
    <row r="663" spans="1:15" s="62" customFormat="1">
      <c r="A663" s="34"/>
      <c r="B663" s="22"/>
      <c r="C663" s="42"/>
      <c r="D663" s="43"/>
      <c r="E663" s="6"/>
      <c r="F663" s="2"/>
      <c r="G663" s="1185"/>
      <c r="I663" s="422"/>
      <c r="J663" s="407"/>
      <c r="K663" s="408"/>
      <c r="L663" s="17"/>
      <c r="M663" s="17"/>
      <c r="N663" s="17"/>
      <c r="O663" s="17"/>
    </row>
    <row r="664" spans="1:15" s="62" customFormat="1">
      <c r="A664" s="34"/>
      <c r="B664" s="22"/>
      <c r="C664" s="42"/>
      <c r="D664" s="43"/>
      <c r="E664" s="6"/>
      <c r="F664" s="2"/>
      <c r="G664" s="1185"/>
      <c r="I664" s="422"/>
      <c r="J664" s="407"/>
      <c r="K664" s="408"/>
      <c r="L664" s="17"/>
      <c r="M664" s="17"/>
      <c r="N664" s="17"/>
      <c r="O664" s="17"/>
    </row>
    <row r="665" spans="1:15" s="62" customFormat="1">
      <c r="A665" s="34"/>
      <c r="B665" s="22"/>
      <c r="C665" s="42"/>
      <c r="D665" s="43"/>
      <c r="E665" s="6"/>
      <c r="F665" s="2"/>
      <c r="G665" s="1185"/>
      <c r="I665" s="422"/>
      <c r="J665" s="407"/>
      <c r="K665" s="408"/>
      <c r="L665" s="17"/>
      <c r="M665" s="17"/>
      <c r="N665" s="17"/>
      <c r="O665" s="17"/>
    </row>
    <row r="666" spans="1:15" s="62" customFormat="1">
      <c r="A666" s="34"/>
      <c r="B666" s="22"/>
      <c r="C666" s="42"/>
      <c r="D666" s="43"/>
      <c r="E666" s="6"/>
      <c r="F666" s="2"/>
      <c r="G666" s="1185"/>
      <c r="I666" s="422"/>
      <c r="J666" s="407"/>
      <c r="K666" s="408"/>
      <c r="L666" s="17"/>
      <c r="M666" s="17"/>
      <c r="N666" s="17"/>
      <c r="O666" s="17"/>
    </row>
    <row r="667" spans="1:15" s="62" customFormat="1">
      <c r="A667" s="34"/>
      <c r="B667" s="22"/>
      <c r="C667" s="42"/>
      <c r="D667" s="43"/>
      <c r="E667" s="6"/>
      <c r="F667" s="2"/>
      <c r="G667" s="1185"/>
      <c r="I667" s="422"/>
      <c r="J667" s="407"/>
      <c r="K667" s="408"/>
      <c r="L667" s="17"/>
      <c r="M667" s="17"/>
      <c r="N667" s="17"/>
      <c r="O667" s="17"/>
    </row>
    <row r="668" spans="1:15" s="62" customFormat="1">
      <c r="A668" s="34"/>
      <c r="B668" s="22"/>
      <c r="C668" s="42"/>
      <c r="D668" s="43"/>
      <c r="E668" s="6"/>
      <c r="F668" s="2"/>
      <c r="G668" s="1185"/>
      <c r="I668" s="422"/>
      <c r="J668" s="407"/>
      <c r="K668" s="408"/>
      <c r="L668" s="17"/>
      <c r="M668" s="17"/>
      <c r="N668" s="17"/>
      <c r="O668" s="17"/>
    </row>
    <row r="669" spans="1:15" s="62" customFormat="1">
      <c r="A669" s="34"/>
      <c r="B669" s="22"/>
      <c r="C669" s="42"/>
      <c r="D669" s="43"/>
      <c r="E669" s="6"/>
      <c r="F669" s="2"/>
      <c r="G669" s="1185"/>
      <c r="I669" s="422"/>
      <c r="J669" s="407"/>
      <c r="K669" s="408"/>
      <c r="L669" s="17"/>
      <c r="M669" s="17"/>
      <c r="N669" s="17"/>
      <c r="O669" s="17"/>
    </row>
    <row r="670" spans="1:15" s="62" customFormat="1">
      <c r="A670" s="34"/>
      <c r="B670" s="22"/>
      <c r="C670" s="42"/>
      <c r="D670" s="43"/>
      <c r="E670" s="6"/>
      <c r="F670" s="2"/>
      <c r="G670" s="1185"/>
      <c r="I670" s="422"/>
      <c r="J670" s="407"/>
      <c r="K670" s="408"/>
      <c r="L670" s="17"/>
      <c r="M670" s="17"/>
      <c r="N670" s="17"/>
      <c r="O670" s="17"/>
    </row>
    <row r="671" spans="1:15" s="62" customFormat="1">
      <c r="A671" s="34"/>
      <c r="B671" s="22"/>
      <c r="C671" s="42"/>
      <c r="D671" s="43"/>
      <c r="E671" s="6"/>
      <c r="F671" s="2"/>
      <c r="G671" s="1185"/>
      <c r="I671" s="422"/>
      <c r="J671" s="407"/>
      <c r="K671" s="408"/>
      <c r="L671" s="17"/>
      <c r="M671" s="17"/>
      <c r="N671" s="17"/>
      <c r="O671" s="17"/>
    </row>
    <row r="672" spans="1:15" s="62" customFormat="1">
      <c r="A672" s="34"/>
      <c r="B672" s="22"/>
      <c r="C672" s="42"/>
      <c r="D672" s="43"/>
      <c r="E672" s="6"/>
      <c r="F672" s="2"/>
      <c r="G672" s="1185"/>
      <c r="I672" s="422"/>
      <c r="J672" s="407"/>
      <c r="K672" s="408"/>
      <c r="L672" s="17"/>
      <c r="M672" s="17"/>
      <c r="N672" s="17"/>
      <c r="O672" s="17"/>
    </row>
    <row r="673" spans="1:15" s="62" customFormat="1">
      <c r="A673" s="34"/>
      <c r="B673" s="22"/>
      <c r="C673" s="42"/>
      <c r="D673" s="43"/>
      <c r="E673" s="6"/>
      <c r="F673" s="2"/>
      <c r="G673" s="1185"/>
      <c r="I673" s="422"/>
      <c r="J673" s="407"/>
      <c r="K673" s="408"/>
      <c r="L673" s="17"/>
      <c r="M673" s="17"/>
      <c r="N673" s="17"/>
      <c r="O673" s="17"/>
    </row>
    <row r="674" spans="1:15" s="62" customFormat="1">
      <c r="A674" s="34"/>
      <c r="B674" s="22"/>
      <c r="C674" s="42"/>
      <c r="D674" s="43"/>
      <c r="E674" s="6"/>
      <c r="F674" s="2"/>
      <c r="G674" s="1185"/>
      <c r="I674" s="422"/>
      <c r="J674" s="407"/>
      <c r="K674" s="408"/>
      <c r="L674" s="17"/>
      <c r="M674" s="17"/>
      <c r="N674" s="17"/>
      <c r="O674" s="17"/>
    </row>
    <row r="675" spans="1:15" s="62" customFormat="1">
      <c r="A675" s="34"/>
      <c r="B675" s="22"/>
      <c r="C675" s="42"/>
      <c r="D675" s="43"/>
      <c r="E675" s="6"/>
      <c r="F675" s="2"/>
      <c r="G675" s="1185"/>
      <c r="I675" s="422"/>
      <c r="J675" s="407"/>
      <c r="K675" s="408"/>
      <c r="L675" s="17"/>
      <c r="M675" s="17"/>
      <c r="N675" s="17"/>
      <c r="O675" s="17"/>
    </row>
    <row r="676" spans="1:15" s="62" customFormat="1">
      <c r="A676" s="34"/>
      <c r="B676" s="22"/>
      <c r="C676" s="42"/>
      <c r="D676" s="43"/>
      <c r="E676" s="6"/>
      <c r="F676" s="2"/>
      <c r="G676" s="1185"/>
      <c r="I676" s="422"/>
      <c r="J676" s="407"/>
      <c r="K676" s="408"/>
      <c r="L676" s="17"/>
      <c r="M676" s="17"/>
      <c r="N676" s="17"/>
      <c r="O676" s="17"/>
    </row>
    <row r="677" spans="1:15" s="62" customFormat="1">
      <c r="A677" s="34"/>
      <c r="B677" s="22"/>
      <c r="C677" s="42"/>
      <c r="D677" s="43"/>
      <c r="E677" s="6"/>
      <c r="F677" s="2"/>
      <c r="G677" s="1185"/>
      <c r="I677" s="422"/>
      <c r="J677" s="407"/>
      <c r="K677" s="408"/>
      <c r="L677" s="17"/>
      <c r="M677" s="17"/>
      <c r="N677" s="17"/>
      <c r="O677" s="17"/>
    </row>
    <row r="678" spans="1:15" s="62" customFormat="1">
      <c r="A678" s="34"/>
      <c r="B678" s="22"/>
      <c r="C678" s="42"/>
      <c r="D678" s="43"/>
      <c r="E678" s="6"/>
      <c r="F678" s="2"/>
      <c r="G678" s="1185"/>
      <c r="I678" s="422"/>
      <c r="J678" s="407"/>
      <c r="K678" s="408"/>
      <c r="L678" s="17"/>
      <c r="M678" s="17"/>
      <c r="N678" s="17"/>
      <c r="O678" s="17"/>
    </row>
    <row r="679" spans="1:15" s="62" customFormat="1">
      <c r="A679" s="34"/>
      <c r="B679" s="22"/>
      <c r="C679" s="42"/>
      <c r="D679" s="43"/>
      <c r="E679" s="6"/>
      <c r="F679" s="2"/>
      <c r="G679" s="1185"/>
      <c r="I679" s="422"/>
      <c r="J679" s="407"/>
      <c r="K679" s="408"/>
      <c r="L679" s="17"/>
      <c r="M679" s="17"/>
      <c r="N679" s="17"/>
      <c r="O679" s="17"/>
    </row>
    <row r="680" spans="1:15" s="62" customFormat="1">
      <c r="A680" s="34"/>
      <c r="B680" s="22"/>
      <c r="C680" s="42"/>
      <c r="D680" s="43"/>
      <c r="E680" s="6"/>
      <c r="F680" s="2"/>
      <c r="G680" s="1185"/>
      <c r="I680" s="422"/>
      <c r="J680" s="407"/>
      <c r="K680" s="408"/>
      <c r="L680" s="17"/>
      <c r="M680" s="17"/>
      <c r="N680" s="17"/>
      <c r="O680" s="17"/>
    </row>
    <row r="681" spans="1:15" s="62" customFormat="1">
      <c r="A681" s="34"/>
      <c r="B681" s="22"/>
      <c r="C681" s="42"/>
      <c r="D681" s="43"/>
      <c r="E681" s="6"/>
      <c r="F681" s="2"/>
      <c r="G681" s="1185"/>
      <c r="I681" s="422"/>
      <c r="J681" s="407"/>
      <c r="K681" s="408"/>
      <c r="L681" s="17"/>
      <c r="M681" s="17"/>
      <c r="N681" s="17"/>
      <c r="O681" s="17"/>
    </row>
    <row r="682" spans="1:15" s="62" customFormat="1">
      <c r="A682" s="34"/>
      <c r="B682" s="22"/>
      <c r="C682" s="42"/>
      <c r="D682" s="43"/>
      <c r="E682" s="6"/>
      <c r="F682" s="2"/>
      <c r="G682" s="1185"/>
      <c r="I682" s="422"/>
      <c r="J682" s="407"/>
      <c r="K682" s="408"/>
      <c r="L682" s="17"/>
      <c r="M682" s="17"/>
      <c r="N682" s="17"/>
      <c r="O682" s="17"/>
    </row>
    <row r="683" spans="1:15" s="62" customFormat="1">
      <c r="A683" s="34"/>
      <c r="B683" s="22"/>
      <c r="C683" s="42"/>
      <c r="D683" s="43"/>
      <c r="E683" s="6"/>
      <c r="F683" s="2"/>
      <c r="G683" s="1185"/>
      <c r="I683" s="422"/>
      <c r="J683" s="407"/>
      <c r="K683" s="408"/>
      <c r="L683" s="17"/>
      <c r="M683" s="17"/>
      <c r="N683" s="17"/>
      <c r="O683" s="17"/>
    </row>
    <row r="684" spans="1:15" s="62" customFormat="1">
      <c r="A684" s="34"/>
      <c r="B684" s="22"/>
      <c r="C684" s="42"/>
      <c r="D684" s="43"/>
      <c r="E684" s="6"/>
      <c r="F684" s="2"/>
      <c r="G684" s="1185"/>
      <c r="I684" s="422"/>
      <c r="J684" s="407"/>
      <c r="K684" s="408"/>
      <c r="L684" s="17"/>
      <c r="M684" s="17"/>
      <c r="N684" s="17"/>
      <c r="O684" s="17"/>
    </row>
    <row r="685" spans="1:15" s="62" customFormat="1">
      <c r="A685" s="34"/>
      <c r="B685" s="22"/>
      <c r="C685" s="42"/>
      <c r="D685" s="43"/>
      <c r="E685" s="6"/>
      <c r="F685" s="2"/>
      <c r="G685" s="1185"/>
      <c r="I685" s="422"/>
      <c r="J685" s="407"/>
      <c r="K685" s="408"/>
      <c r="L685" s="17"/>
      <c r="M685" s="17"/>
      <c r="N685" s="17"/>
      <c r="O685" s="17"/>
    </row>
    <row r="686" spans="1:15" s="62" customFormat="1">
      <c r="A686" s="34"/>
      <c r="B686" s="22"/>
      <c r="C686" s="42"/>
      <c r="D686" s="43"/>
      <c r="E686" s="6"/>
      <c r="F686" s="2"/>
      <c r="G686" s="1185"/>
      <c r="I686" s="422"/>
      <c r="J686" s="407"/>
      <c r="K686" s="408"/>
      <c r="L686" s="17"/>
      <c r="M686" s="17"/>
      <c r="N686" s="17"/>
      <c r="O686" s="17"/>
    </row>
    <row r="687" spans="1:15" s="62" customFormat="1">
      <c r="A687" s="34"/>
      <c r="B687" s="22"/>
      <c r="C687" s="42"/>
      <c r="D687" s="43"/>
      <c r="E687" s="6"/>
      <c r="F687" s="2"/>
      <c r="G687" s="1185"/>
      <c r="I687" s="422"/>
      <c r="J687" s="407"/>
      <c r="K687" s="408"/>
      <c r="L687" s="17"/>
      <c r="M687" s="17"/>
      <c r="N687" s="17"/>
      <c r="O687" s="17"/>
    </row>
    <row r="688" spans="1:15" s="62" customFormat="1">
      <c r="A688" s="34"/>
      <c r="B688" s="22"/>
      <c r="C688" s="42"/>
      <c r="D688" s="43"/>
      <c r="E688" s="6"/>
      <c r="F688" s="2"/>
      <c r="G688" s="1185"/>
      <c r="I688" s="422"/>
      <c r="J688" s="407"/>
      <c r="K688" s="408"/>
      <c r="L688" s="17"/>
      <c r="M688" s="17"/>
      <c r="N688" s="17"/>
      <c r="O688" s="17"/>
    </row>
    <row r="689" spans="1:15" s="62" customFormat="1">
      <c r="A689" s="34"/>
      <c r="B689" s="22"/>
      <c r="C689" s="42"/>
      <c r="D689" s="43"/>
      <c r="E689" s="6"/>
      <c r="F689" s="2"/>
      <c r="G689" s="1185"/>
      <c r="I689" s="422"/>
      <c r="J689" s="407"/>
      <c r="K689" s="408"/>
      <c r="L689" s="17"/>
      <c r="M689" s="17"/>
      <c r="N689" s="17"/>
      <c r="O689" s="17"/>
    </row>
    <row r="690" spans="1:15" s="62" customFormat="1">
      <c r="A690" s="34"/>
      <c r="B690" s="22"/>
      <c r="C690" s="42"/>
      <c r="D690" s="43"/>
      <c r="E690" s="6"/>
      <c r="F690" s="2"/>
      <c r="G690" s="1185"/>
      <c r="I690" s="422"/>
      <c r="J690" s="407"/>
      <c r="K690" s="408"/>
      <c r="L690" s="17"/>
      <c r="M690" s="17"/>
      <c r="N690" s="17"/>
      <c r="O690" s="17"/>
    </row>
    <row r="691" spans="1:15" s="62" customFormat="1">
      <c r="A691" s="34"/>
      <c r="B691" s="22"/>
      <c r="C691" s="42"/>
      <c r="D691" s="43"/>
      <c r="E691" s="6"/>
      <c r="F691" s="2"/>
      <c r="G691" s="1185"/>
      <c r="I691" s="422"/>
      <c r="J691" s="407"/>
      <c r="K691" s="408"/>
      <c r="L691" s="17"/>
      <c r="M691" s="17"/>
      <c r="N691" s="17"/>
      <c r="O691" s="17"/>
    </row>
    <row r="692" spans="1:15" s="62" customFormat="1">
      <c r="A692" s="34"/>
      <c r="B692" s="22"/>
      <c r="C692" s="42"/>
      <c r="D692" s="43"/>
      <c r="E692" s="6"/>
      <c r="F692" s="2"/>
      <c r="G692" s="1185"/>
      <c r="I692" s="422"/>
      <c r="J692" s="407"/>
      <c r="K692" s="408"/>
      <c r="L692" s="17"/>
      <c r="M692" s="17"/>
      <c r="N692" s="17"/>
      <c r="O692" s="17"/>
    </row>
    <row r="693" spans="1:15" s="62" customFormat="1">
      <c r="A693" s="34"/>
      <c r="B693" s="22"/>
      <c r="C693" s="42"/>
      <c r="D693" s="43"/>
      <c r="E693" s="6"/>
      <c r="F693" s="2"/>
      <c r="G693" s="1185"/>
      <c r="I693" s="422"/>
      <c r="J693" s="407"/>
      <c r="K693" s="408"/>
      <c r="L693" s="17"/>
      <c r="M693" s="17"/>
      <c r="N693" s="17"/>
      <c r="O693" s="17"/>
    </row>
    <row r="694" spans="1:15" s="62" customFormat="1">
      <c r="A694" s="34"/>
      <c r="B694" s="22"/>
      <c r="C694" s="42"/>
      <c r="D694" s="43"/>
      <c r="E694" s="6"/>
      <c r="F694" s="2"/>
      <c r="G694" s="1185"/>
      <c r="I694" s="422"/>
      <c r="J694" s="407"/>
      <c r="K694" s="408"/>
      <c r="L694" s="17"/>
      <c r="M694" s="17"/>
      <c r="N694" s="17"/>
      <c r="O694" s="17"/>
    </row>
    <row r="695" spans="1:15" s="62" customFormat="1">
      <c r="A695" s="34"/>
      <c r="B695" s="22"/>
      <c r="C695" s="42"/>
      <c r="D695" s="43"/>
      <c r="E695" s="6"/>
      <c r="F695" s="2"/>
      <c r="G695" s="1185"/>
      <c r="I695" s="422"/>
      <c r="J695" s="407"/>
      <c r="K695" s="408"/>
      <c r="L695" s="17"/>
      <c r="M695" s="17"/>
      <c r="N695" s="17"/>
      <c r="O695" s="17"/>
    </row>
    <row r="696" spans="1:15" s="62" customFormat="1">
      <c r="A696" s="34"/>
      <c r="B696" s="22"/>
      <c r="C696" s="42"/>
      <c r="D696" s="43"/>
      <c r="E696" s="6"/>
      <c r="F696" s="2"/>
      <c r="G696" s="1185"/>
      <c r="I696" s="422"/>
      <c r="J696" s="407"/>
      <c r="K696" s="408"/>
      <c r="L696" s="17"/>
      <c r="M696" s="17"/>
      <c r="N696" s="17"/>
      <c r="O696" s="17"/>
    </row>
    <row r="697" spans="1:15" s="62" customFormat="1">
      <c r="A697" s="34"/>
      <c r="B697" s="22"/>
      <c r="C697" s="42"/>
      <c r="D697" s="43"/>
      <c r="E697" s="6"/>
      <c r="F697" s="2"/>
      <c r="G697" s="1185"/>
      <c r="I697" s="422"/>
      <c r="J697" s="407"/>
      <c r="K697" s="408"/>
      <c r="L697" s="17"/>
      <c r="M697" s="17"/>
      <c r="N697" s="17"/>
      <c r="O697" s="17"/>
    </row>
    <row r="698" spans="1:15" s="62" customFormat="1">
      <c r="A698" s="34"/>
      <c r="B698" s="22"/>
      <c r="C698" s="42"/>
      <c r="D698" s="43"/>
      <c r="E698" s="6"/>
      <c r="F698" s="2"/>
      <c r="G698" s="1185"/>
      <c r="I698" s="422"/>
      <c r="J698" s="407"/>
      <c r="K698" s="408"/>
      <c r="L698" s="17"/>
      <c r="M698" s="17"/>
      <c r="N698" s="17"/>
      <c r="O698" s="17"/>
    </row>
    <row r="699" spans="1:15" s="62" customFormat="1">
      <c r="A699" s="34"/>
      <c r="B699" s="22"/>
      <c r="C699" s="42"/>
      <c r="D699" s="43"/>
      <c r="E699" s="6"/>
      <c r="F699" s="2"/>
      <c r="G699" s="1185"/>
      <c r="I699" s="422"/>
      <c r="J699" s="407"/>
      <c r="K699" s="408"/>
      <c r="L699" s="17"/>
      <c r="M699" s="17"/>
      <c r="N699" s="17"/>
      <c r="O699" s="17"/>
    </row>
    <row r="700" spans="1:15" s="62" customFormat="1">
      <c r="A700" s="34"/>
      <c r="B700" s="22"/>
      <c r="C700" s="42"/>
      <c r="D700" s="43"/>
      <c r="E700" s="6"/>
      <c r="F700" s="2"/>
      <c r="G700" s="1185"/>
      <c r="I700" s="422"/>
      <c r="J700" s="407"/>
      <c r="K700" s="408"/>
      <c r="L700" s="17"/>
      <c r="M700" s="17"/>
      <c r="N700" s="17"/>
      <c r="O700" s="17"/>
    </row>
    <row r="701" spans="1:15" s="62" customFormat="1">
      <c r="A701" s="34"/>
      <c r="B701" s="22"/>
      <c r="C701" s="42"/>
      <c r="D701" s="43"/>
      <c r="E701" s="6"/>
      <c r="F701" s="2"/>
      <c r="G701" s="1185"/>
      <c r="I701" s="422"/>
      <c r="J701" s="407"/>
      <c r="K701" s="408"/>
      <c r="L701" s="17"/>
      <c r="M701" s="17"/>
      <c r="N701" s="17"/>
      <c r="O701" s="17"/>
    </row>
    <row r="702" spans="1:15" s="62" customFormat="1">
      <c r="A702" s="34"/>
      <c r="B702" s="22"/>
      <c r="C702" s="42"/>
      <c r="D702" s="43"/>
      <c r="E702" s="6"/>
      <c r="F702" s="2"/>
      <c r="G702" s="1185"/>
      <c r="I702" s="422"/>
      <c r="J702" s="407"/>
      <c r="K702" s="408"/>
      <c r="L702" s="17"/>
      <c r="M702" s="17"/>
      <c r="N702" s="17"/>
      <c r="O702" s="17"/>
    </row>
    <row r="703" spans="1:15" s="62" customFormat="1">
      <c r="A703" s="34"/>
      <c r="B703" s="22"/>
      <c r="C703" s="42"/>
      <c r="D703" s="43"/>
      <c r="E703" s="6"/>
      <c r="F703" s="2"/>
      <c r="G703" s="1185"/>
      <c r="I703" s="422"/>
      <c r="J703" s="407"/>
      <c r="K703" s="408"/>
      <c r="L703" s="17"/>
      <c r="M703" s="17"/>
      <c r="N703" s="17"/>
      <c r="O703" s="17"/>
    </row>
    <row r="704" spans="1:15" s="62" customFormat="1">
      <c r="A704" s="34"/>
      <c r="B704" s="22"/>
      <c r="C704" s="42"/>
      <c r="D704" s="43"/>
      <c r="E704" s="6"/>
      <c r="F704" s="2"/>
      <c r="G704" s="1185"/>
      <c r="I704" s="422"/>
      <c r="J704" s="407"/>
      <c r="K704" s="408"/>
      <c r="L704" s="17"/>
      <c r="M704" s="17"/>
      <c r="N704" s="17"/>
      <c r="O704" s="17"/>
    </row>
    <row r="705" spans="1:15" s="62" customFormat="1">
      <c r="A705" s="34"/>
      <c r="B705" s="22"/>
      <c r="C705" s="42"/>
      <c r="D705" s="43"/>
      <c r="E705" s="6"/>
      <c r="F705" s="2"/>
      <c r="G705" s="1185"/>
      <c r="I705" s="422"/>
      <c r="J705" s="407"/>
      <c r="K705" s="408"/>
      <c r="L705" s="17"/>
      <c r="M705" s="17"/>
      <c r="N705" s="17"/>
      <c r="O705" s="17"/>
    </row>
    <row r="706" spans="1:15" s="62" customFormat="1">
      <c r="A706" s="34"/>
      <c r="B706" s="22"/>
      <c r="C706" s="42"/>
      <c r="D706" s="43"/>
      <c r="E706" s="6"/>
      <c r="F706" s="2"/>
      <c r="G706" s="1185"/>
      <c r="I706" s="422"/>
      <c r="J706" s="407"/>
      <c r="K706" s="408"/>
      <c r="L706" s="17"/>
      <c r="M706" s="17"/>
      <c r="N706" s="17"/>
      <c r="O706" s="17"/>
    </row>
    <row r="707" spans="1:15" s="62" customFormat="1">
      <c r="A707" s="34"/>
      <c r="B707" s="22"/>
      <c r="C707" s="42"/>
      <c r="D707" s="43"/>
      <c r="E707" s="6"/>
      <c r="F707" s="2"/>
      <c r="G707" s="1185"/>
      <c r="I707" s="422"/>
      <c r="J707" s="407"/>
      <c r="K707" s="408"/>
      <c r="L707" s="17"/>
      <c r="M707" s="17"/>
      <c r="N707" s="17"/>
      <c r="O707" s="17"/>
    </row>
    <row r="708" spans="1:15" s="62" customFormat="1">
      <c r="A708" s="34"/>
      <c r="B708" s="22"/>
      <c r="C708" s="42"/>
      <c r="D708" s="43"/>
      <c r="E708" s="6"/>
      <c r="F708" s="2"/>
      <c r="G708" s="1185"/>
      <c r="I708" s="422"/>
      <c r="J708" s="407"/>
      <c r="K708" s="408"/>
      <c r="L708" s="17"/>
      <c r="M708" s="17"/>
      <c r="N708" s="17"/>
      <c r="O708" s="17"/>
    </row>
    <row r="709" spans="1:15" s="62" customFormat="1">
      <c r="A709" s="34"/>
      <c r="B709" s="22"/>
      <c r="C709" s="42"/>
      <c r="D709" s="43"/>
      <c r="E709" s="6"/>
      <c r="F709" s="2"/>
      <c r="G709" s="1185"/>
      <c r="I709" s="422"/>
      <c r="J709" s="407"/>
      <c r="K709" s="408"/>
      <c r="L709" s="17"/>
      <c r="M709" s="17"/>
      <c r="N709" s="17"/>
      <c r="O709" s="17"/>
    </row>
    <row r="710" spans="1:15" s="62" customFormat="1">
      <c r="A710" s="34"/>
      <c r="B710" s="22"/>
      <c r="C710" s="42"/>
      <c r="D710" s="43"/>
      <c r="E710" s="6"/>
      <c r="F710" s="2"/>
      <c r="G710" s="1185"/>
      <c r="I710" s="422"/>
      <c r="J710" s="407"/>
      <c r="K710" s="408"/>
      <c r="L710" s="17"/>
      <c r="M710" s="17"/>
      <c r="N710" s="17"/>
      <c r="O710" s="17"/>
    </row>
    <row r="711" spans="1:15" s="62" customFormat="1">
      <c r="A711" s="34"/>
      <c r="B711" s="22"/>
      <c r="C711" s="42"/>
      <c r="D711" s="43"/>
      <c r="E711" s="6"/>
      <c r="F711" s="2"/>
      <c r="G711" s="1185"/>
      <c r="I711" s="422"/>
      <c r="J711" s="407"/>
      <c r="K711" s="408"/>
      <c r="L711" s="17"/>
      <c r="M711" s="17"/>
      <c r="N711" s="17"/>
      <c r="O711" s="17"/>
    </row>
    <row r="712" spans="1:15" s="62" customFormat="1">
      <c r="A712" s="34"/>
      <c r="B712" s="22"/>
      <c r="C712" s="42"/>
      <c r="D712" s="43"/>
      <c r="E712" s="6"/>
      <c r="F712" s="2"/>
      <c r="G712" s="1185"/>
      <c r="I712" s="422"/>
      <c r="J712" s="407"/>
      <c r="K712" s="408"/>
      <c r="L712" s="17"/>
      <c r="M712" s="17"/>
      <c r="N712" s="17"/>
      <c r="O712" s="17"/>
    </row>
    <row r="713" spans="1:15" s="62" customFormat="1">
      <c r="A713" s="34"/>
      <c r="B713" s="22"/>
      <c r="C713" s="42"/>
      <c r="D713" s="43"/>
      <c r="E713" s="6"/>
      <c r="F713" s="2"/>
      <c r="G713" s="1185"/>
      <c r="I713" s="422"/>
      <c r="J713" s="407"/>
      <c r="K713" s="408"/>
      <c r="L713" s="17"/>
      <c r="M713" s="17"/>
      <c r="N713" s="17"/>
      <c r="O713" s="17"/>
    </row>
    <row r="714" spans="1:15" s="62" customFormat="1">
      <c r="A714" s="34"/>
      <c r="B714" s="22"/>
      <c r="C714" s="42"/>
      <c r="D714" s="43"/>
      <c r="E714" s="6"/>
      <c r="F714" s="2"/>
      <c r="G714" s="1185"/>
      <c r="I714" s="422"/>
      <c r="J714" s="407"/>
      <c r="K714" s="408"/>
      <c r="L714" s="17"/>
      <c r="M714" s="17"/>
      <c r="N714" s="17"/>
      <c r="O714" s="17"/>
    </row>
    <row r="715" spans="1:15" s="62" customFormat="1">
      <c r="A715" s="34"/>
      <c r="B715" s="22"/>
      <c r="C715" s="42"/>
      <c r="D715" s="43"/>
      <c r="E715" s="6"/>
      <c r="F715" s="2"/>
      <c r="G715" s="1185"/>
      <c r="I715" s="422"/>
      <c r="J715" s="407"/>
      <c r="K715" s="408"/>
      <c r="L715" s="17"/>
      <c r="M715" s="17"/>
      <c r="N715" s="17"/>
      <c r="O715" s="17"/>
    </row>
    <row r="716" spans="1:15" s="62" customFormat="1">
      <c r="A716" s="34"/>
      <c r="B716" s="22"/>
      <c r="C716" s="42"/>
      <c r="D716" s="43"/>
      <c r="E716" s="6"/>
      <c r="F716" s="2"/>
      <c r="G716" s="1185"/>
      <c r="I716" s="422"/>
      <c r="J716" s="407"/>
      <c r="K716" s="408"/>
      <c r="L716" s="17"/>
      <c r="M716" s="17"/>
      <c r="N716" s="17"/>
      <c r="O716" s="17"/>
    </row>
    <row r="717" spans="1:15" s="62" customFormat="1">
      <c r="A717" s="34"/>
      <c r="B717" s="22"/>
      <c r="C717" s="42"/>
      <c r="D717" s="43"/>
      <c r="E717" s="6"/>
      <c r="F717" s="2"/>
      <c r="G717" s="1185"/>
      <c r="I717" s="422"/>
      <c r="J717" s="407"/>
      <c r="K717" s="408"/>
      <c r="L717" s="17"/>
      <c r="M717" s="17"/>
      <c r="N717" s="17"/>
      <c r="O717" s="17"/>
    </row>
    <row r="718" spans="1:15" s="62" customFormat="1">
      <c r="A718" s="34"/>
      <c r="B718" s="22"/>
      <c r="C718" s="42"/>
      <c r="D718" s="43"/>
      <c r="E718" s="6"/>
      <c r="F718" s="2"/>
      <c r="G718" s="1185"/>
      <c r="I718" s="422"/>
      <c r="J718" s="407"/>
      <c r="K718" s="408"/>
      <c r="L718" s="17"/>
      <c r="M718" s="17"/>
      <c r="N718" s="17"/>
      <c r="O718" s="17"/>
    </row>
    <row r="719" spans="1:15" s="62" customFormat="1">
      <c r="A719" s="34"/>
      <c r="B719" s="22"/>
      <c r="C719" s="42"/>
      <c r="D719" s="43"/>
      <c r="E719" s="6"/>
      <c r="F719" s="2"/>
      <c r="G719" s="1185"/>
      <c r="I719" s="422"/>
      <c r="J719" s="407"/>
      <c r="K719" s="408"/>
      <c r="L719" s="17"/>
      <c r="M719" s="17"/>
      <c r="N719" s="17"/>
      <c r="O719" s="17"/>
    </row>
    <row r="720" spans="1:15" s="62" customFormat="1">
      <c r="A720" s="34"/>
      <c r="B720" s="22"/>
      <c r="C720" s="42"/>
      <c r="D720" s="43"/>
      <c r="E720" s="6"/>
      <c r="F720" s="2"/>
      <c r="G720" s="1185"/>
      <c r="I720" s="422"/>
      <c r="J720" s="407"/>
      <c r="K720" s="408"/>
      <c r="L720" s="17"/>
      <c r="M720" s="17"/>
      <c r="N720" s="17"/>
      <c r="O720" s="17"/>
    </row>
    <row r="721" spans="1:15" s="62" customFormat="1">
      <c r="A721" s="34"/>
      <c r="B721" s="22"/>
      <c r="C721" s="42"/>
      <c r="D721" s="43"/>
      <c r="E721" s="6"/>
      <c r="F721" s="2"/>
      <c r="G721" s="1185"/>
      <c r="I721" s="422"/>
      <c r="J721" s="407"/>
      <c r="K721" s="408"/>
      <c r="L721" s="17"/>
      <c r="M721" s="17"/>
      <c r="N721" s="17"/>
      <c r="O721" s="17"/>
    </row>
    <row r="722" spans="1:15" s="62" customFormat="1">
      <c r="A722" s="34"/>
      <c r="B722" s="22"/>
      <c r="C722" s="42"/>
      <c r="D722" s="43"/>
      <c r="E722" s="6"/>
      <c r="F722" s="2"/>
      <c r="G722" s="1185"/>
      <c r="I722" s="422"/>
      <c r="J722" s="407"/>
      <c r="K722" s="408"/>
      <c r="L722" s="17"/>
      <c r="M722" s="17"/>
      <c r="N722" s="17"/>
      <c r="O722" s="17"/>
    </row>
    <row r="723" spans="1:15" s="62" customFormat="1">
      <c r="A723" s="34"/>
      <c r="B723" s="22"/>
      <c r="C723" s="42"/>
      <c r="D723" s="43"/>
      <c r="E723" s="6"/>
      <c r="F723" s="2"/>
      <c r="G723" s="1185"/>
      <c r="I723" s="422"/>
      <c r="J723" s="407"/>
      <c r="K723" s="408"/>
      <c r="L723" s="17"/>
      <c r="M723" s="17"/>
      <c r="N723" s="17"/>
      <c r="O723" s="17"/>
    </row>
    <row r="724" spans="1:15" s="62" customFormat="1">
      <c r="A724" s="34"/>
      <c r="B724" s="22"/>
      <c r="C724" s="42"/>
      <c r="D724" s="43"/>
      <c r="E724" s="6"/>
      <c r="F724" s="2"/>
      <c r="G724" s="1185"/>
      <c r="I724" s="422"/>
      <c r="J724" s="407"/>
      <c r="K724" s="408"/>
      <c r="L724" s="17"/>
      <c r="M724" s="17"/>
      <c r="N724" s="17"/>
      <c r="O724" s="17"/>
    </row>
    <row r="725" spans="1:15" s="62" customFormat="1">
      <c r="A725" s="34"/>
      <c r="B725" s="22"/>
      <c r="C725" s="42"/>
      <c r="D725" s="43"/>
      <c r="E725" s="6"/>
      <c r="F725" s="2"/>
      <c r="G725" s="1185"/>
      <c r="I725" s="422"/>
      <c r="J725" s="407"/>
      <c r="K725" s="408"/>
      <c r="L725" s="17"/>
      <c r="M725" s="17"/>
      <c r="N725" s="17"/>
      <c r="O725" s="17"/>
    </row>
    <row r="726" spans="1:15" s="62" customFormat="1">
      <c r="A726" s="34"/>
      <c r="B726" s="22"/>
      <c r="C726" s="42"/>
      <c r="D726" s="43"/>
      <c r="E726" s="6"/>
      <c r="F726" s="2"/>
      <c r="G726" s="1185"/>
      <c r="I726" s="422"/>
      <c r="J726" s="407"/>
      <c r="K726" s="408"/>
      <c r="L726" s="17"/>
      <c r="M726" s="17"/>
      <c r="N726" s="17"/>
      <c r="O726" s="17"/>
    </row>
    <row r="727" spans="1:15" s="62" customFormat="1">
      <c r="A727" s="34"/>
      <c r="B727" s="22"/>
      <c r="C727" s="42"/>
      <c r="D727" s="43"/>
      <c r="E727" s="6"/>
      <c r="F727" s="2"/>
      <c r="G727" s="1185"/>
      <c r="I727" s="422"/>
      <c r="J727" s="407"/>
      <c r="K727" s="408"/>
      <c r="L727" s="17"/>
      <c r="M727" s="17"/>
      <c r="N727" s="17"/>
      <c r="O727" s="17"/>
    </row>
    <row r="728" spans="1:15" s="62" customFormat="1">
      <c r="A728" s="34"/>
      <c r="B728" s="22"/>
      <c r="C728" s="42"/>
      <c r="D728" s="43"/>
      <c r="E728" s="6"/>
      <c r="F728" s="2"/>
      <c r="G728" s="1185"/>
      <c r="I728" s="422"/>
      <c r="J728" s="407"/>
      <c r="K728" s="408"/>
      <c r="L728" s="17"/>
      <c r="M728" s="17"/>
      <c r="N728" s="17"/>
      <c r="O728" s="17"/>
    </row>
    <row r="729" spans="1:15" s="62" customFormat="1">
      <c r="A729" s="34"/>
      <c r="B729" s="22"/>
      <c r="C729" s="42"/>
      <c r="D729" s="43"/>
      <c r="E729" s="6"/>
      <c r="F729" s="2"/>
      <c r="G729" s="1185"/>
      <c r="I729" s="422"/>
      <c r="J729" s="407"/>
      <c r="K729" s="408"/>
      <c r="L729" s="17"/>
      <c r="M729" s="17"/>
      <c r="N729" s="17"/>
      <c r="O729" s="17"/>
    </row>
    <row r="730" spans="1:15" s="62" customFormat="1">
      <c r="A730" s="34"/>
      <c r="B730" s="22"/>
      <c r="C730" s="42"/>
      <c r="D730" s="43"/>
      <c r="E730" s="6"/>
      <c r="F730" s="2"/>
      <c r="G730" s="1185"/>
      <c r="I730" s="422"/>
      <c r="J730" s="407"/>
      <c r="K730" s="408"/>
      <c r="L730" s="17"/>
      <c r="M730" s="17"/>
      <c r="N730" s="17"/>
      <c r="O730" s="17"/>
    </row>
    <row r="731" spans="1:15" s="62" customFormat="1">
      <c r="A731" s="34"/>
      <c r="B731" s="22"/>
      <c r="C731" s="42"/>
      <c r="D731" s="43"/>
      <c r="E731" s="6"/>
      <c r="F731" s="2"/>
      <c r="G731" s="1185"/>
      <c r="I731" s="422"/>
      <c r="J731" s="407"/>
      <c r="K731" s="408"/>
      <c r="L731" s="17"/>
      <c r="M731" s="17"/>
      <c r="N731" s="17"/>
      <c r="O731" s="17"/>
    </row>
    <row r="732" spans="1:15" s="62" customFormat="1">
      <c r="A732" s="34"/>
      <c r="B732" s="22"/>
      <c r="C732" s="42"/>
      <c r="D732" s="43"/>
      <c r="E732" s="6"/>
      <c r="F732" s="2"/>
      <c r="G732" s="1185"/>
      <c r="I732" s="422"/>
      <c r="J732" s="407"/>
      <c r="K732" s="408"/>
      <c r="L732" s="17"/>
      <c r="M732" s="17"/>
      <c r="N732" s="17"/>
      <c r="O732" s="17"/>
    </row>
    <row r="733" spans="1:15" s="62" customFormat="1">
      <c r="A733" s="34"/>
      <c r="B733" s="22"/>
      <c r="C733" s="42"/>
      <c r="D733" s="43"/>
      <c r="E733" s="6"/>
      <c r="F733" s="2"/>
      <c r="G733" s="1185"/>
      <c r="I733" s="422"/>
      <c r="J733" s="407"/>
      <c r="K733" s="408"/>
      <c r="L733" s="17"/>
      <c r="M733" s="17"/>
      <c r="N733" s="17"/>
      <c r="O733" s="17"/>
    </row>
    <row r="734" spans="1:15" s="62" customFormat="1">
      <c r="A734" s="34"/>
      <c r="B734" s="22"/>
      <c r="C734" s="42"/>
      <c r="D734" s="43"/>
      <c r="E734" s="6"/>
      <c r="F734" s="2"/>
      <c r="G734" s="1185"/>
      <c r="I734" s="422"/>
      <c r="J734" s="407"/>
      <c r="K734" s="408"/>
      <c r="L734" s="17"/>
      <c r="M734" s="17"/>
      <c r="N734" s="17"/>
      <c r="O734" s="17"/>
    </row>
    <row r="735" spans="1:15" s="62" customFormat="1">
      <c r="A735" s="34"/>
      <c r="B735" s="22"/>
      <c r="C735" s="42"/>
      <c r="D735" s="43"/>
      <c r="E735" s="6"/>
      <c r="F735" s="2"/>
      <c r="G735" s="1185"/>
      <c r="I735" s="422"/>
      <c r="J735" s="407"/>
      <c r="K735" s="408"/>
      <c r="L735" s="17"/>
      <c r="M735" s="17"/>
      <c r="N735" s="17"/>
      <c r="O735" s="17"/>
    </row>
    <row r="736" spans="1:15" s="62" customFormat="1">
      <c r="A736" s="34"/>
      <c r="B736" s="22"/>
      <c r="C736" s="42"/>
      <c r="D736" s="43"/>
      <c r="E736" s="6"/>
      <c r="F736" s="2"/>
      <c r="G736" s="1185"/>
      <c r="I736" s="422"/>
      <c r="J736" s="407"/>
      <c r="K736" s="408"/>
      <c r="L736" s="17"/>
      <c r="M736" s="17"/>
      <c r="N736" s="17"/>
      <c r="O736" s="17"/>
    </row>
    <row r="737" spans="1:15" s="62" customFormat="1">
      <c r="A737" s="34"/>
      <c r="B737" s="22"/>
      <c r="C737" s="42"/>
      <c r="D737" s="43"/>
      <c r="E737" s="6"/>
      <c r="F737" s="2"/>
      <c r="G737" s="1185"/>
      <c r="I737" s="422"/>
      <c r="J737" s="407"/>
      <c r="K737" s="408"/>
      <c r="L737" s="17"/>
      <c r="M737" s="17"/>
      <c r="N737" s="17"/>
      <c r="O737" s="17"/>
    </row>
    <row r="738" spans="1:15" s="62" customFormat="1">
      <c r="A738" s="34"/>
      <c r="B738" s="22"/>
      <c r="C738" s="42"/>
      <c r="D738" s="43"/>
      <c r="E738" s="6"/>
      <c r="F738" s="2"/>
      <c r="G738" s="1185"/>
      <c r="I738" s="422"/>
      <c r="J738" s="407"/>
      <c r="K738" s="408"/>
      <c r="L738" s="17"/>
      <c r="M738" s="17"/>
      <c r="N738" s="17"/>
      <c r="O738" s="17"/>
    </row>
    <row r="739" spans="1:15" s="62" customFormat="1">
      <c r="A739" s="34"/>
      <c r="B739" s="22"/>
      <c r="C739" s="42"/>
      <c r="D739" s="43"/>
      <c r="E739" s="6"/>
      <c r="F739" s="2"/>
      <c r="G739" s="1185"/>
      <c r="I739" s="422"/>
      <c r="J739" s="407"/>
      <c r="K739" s="408"/>
      <c r="L739" s="17"/>
      <c r="M739" s="17"/>
      <c r="N739" s="17"/>
      <c r="O739" s="17"/>
    </row>
    <row r="740" spans="1:15" s="62" customFormat="1">
      <c r="A740" s="34"/>
      <c r="B740" s="22"/>
      <c r="C740" s="42"/>
      <c r="D740" s="43"/>
      <c r="E740" s="6"/>
      <c r="F740" s="2"/>
      <c r="G740" s="1185"/>
      <c r="I740" s="422"/>
      <c r="J740" s="407"/>
      <c r="K740" s="408"/>
      <c r="L740" s="17"/>
      <c r="M740" s="17"/>
      <c r="N740" s="17"/>
      <c r="O740" s="17"/>
    </row>
    <row r="741" spans="1:15" s="62" customFormat="1">
      <c r="A741" s="34"/>
      <c r="B741" s="22"/>
      <c r="C741" s="42"/>
      <c r="D741" s="43"/>
      <c r="E741" s="6"/>
      <c r="F741" s="2"/>
      <c r="G741" s="1185"/>
      <c r="I741" s="422"/>
      <c r="J741" s="407"/>
      <c r="K741" s="408"/>
      <c r="L741" s="17"/>
      <c r="M741" s="17"/>
      <c r="N741" s="17"/>
      <c r="O741" s="17"/>
    </row>
    <row r="742" spans="1:15" s="62" customFormat="1">
      <c r="A742" s="34"/>
      <c r="B742" s="22"/>
      <c r="C742" s="42"/>
      <c r="D742" s="43"/>
      <c r="E742" s="6"/>
      <c r="F742" s="2"/>
      <c r="G742" s="1185"/>
      <c r="I742" s="422"/>
      <c r="J742" s="407"/>
      <c r="K742" s="408"/>
      <c r="L742" s="17"/>
      <c r="M742" s="17"/>
      <c r="N742" s="17"/>
      <c r="O742" s="17"/>
    </row>
    <row r="743" spans="1:15" s="62" customFormat="1">
      <c r="A743" s="34"/>
      <c r="B743" s="22"/>
      <c r="C743" s="42"/>
      <c r="D743" s="43"/>
      <c r="E743" s="6"/>
      <c r="F743" s="2"/>
      <c r="G743" s="1185"/>
      <c r="I743" s="422"/>
      <c r="J743" s="407"/>
      <c r="K743" s="408"/>
      <c r="L743" s="17"/>
      <c r="M743" s="17"/>
      <c r="N743" s="17"/>
      <c r="O743" s="17"/>
    </row>
    <row r="744" spans="1:15" s="62" customFormat="1">
      <c r="A744" s="34"/>
      <c r="B744" s="22"/>
      <c r="C744" s="42"/>
      <c r="D744" s="43"/>
      <c r="E744" s="6"/>
      <c r="F744" s="2"/>
      <c r="G744" s="1185"/>
      <c r="I744" s="422"/>
      <c r="J744" s="407"/>
      <c r="K744" s="408"/>
      <c r="L744" s="17"/>
      <c r="M744" s="17"/>
      <c r="N744" s="17"/>
      <c r="O744" s="17"/>
    </row>
    <row r="745" spans="1:15" s="62" customFormat="1">
      <c r="A745" s="34"/>
      <c r="B745" s="22"/>
      <c r="C745" s="42"/>
      <c r="D745" s="43"/>
      <c r="E745" s="6"/>
      <c r="F745" s="2"/>
      <c r="G745" s="1185"/>
      <c r="I745" s="422"/>
      <c r="J745" s="407"/>
      <c r="K745" s="408"/>
      <c r="L745" s="17"/>
      <c r="M745" s="17"/>
      <c r="N745" s="17"/>
      <c r="O745" s="17"/>
    </row>
    <row r="746" spans="1:15" s="62" customFormat="1">
      <c r="A746" s="34"/>
      <c r="B746" s="22"/>
      <c r="C746" s="42"/>
      <c r="D746" s="43"/>
      <c r="E746" s="6"/>
      <c r="F746" s="2"/>
      <c r="G746" s="1185"/>
      <c r="I746" s="422"/>
      <c r="J746" s="407"/>
      <c r="K746" s="408"/>
      <c r="L746" s="17"/>
      <c r="M746" s="17"/>
      <c r="N746" s="17"/>
      <c r="O746" s="17"/>
    </row>
    <row r="747" spans="1:15" s="62" customFormat="1">
      <c r="A747" s="34"/>
      <c r="B747" s="22"/>
      <c r="C747" s="42"/>
      <c r="D747" s="43"/>
      <c r="E747" s="6"/>
      <c r="F747" s="2"/>
      <c r="G747" s="1185"/>
      <c r="I747" s="422"/>
      <c r="J747" s="407"/>
      <c r="K747" s="408"/>
      <c r="L747" s="17"/>
      <c r="M747" s="17"/>
      <c r="N747" s="17"/>
      <c r="O747" s="17"/>
    </row>
    <row r="748" spans="1:15" s="62" customFormat="1">
      <c r="A748" s="34"/>
      <c r="B748" s="22"/>
      <c r="C748" s="42"/>
      <c r="D748" s="43"/>
      <c r="E748" s="6"/>
      <c r="F748" s="2"/>
      <c r="G748" s="1185"/>
      <c r="I748" s="422"/>
      <c r="J748" s="407"/>
      <c r="K748" s="408"/>
      <c r="L748" s="17"/>
      <c r="M748" s="17"/>
      <c r="N748" s="17"/>
      <c r="O748" s="17"/>
    </row>
    <row r="749" spans="1:15" s="62" customFormat="1">
      <c r="A749" s="34"/>
      <c r="B749" s="22"/>
      <c r="C749" s="42"/>
      <c r="D749" s="43"/>
      <c r="E749" s="6"/>
      <c r="F749" s="2"/>
      <c r="G749" s="1185"/>
      <c r="I749" s="422"/>
      <c r="J749" s="407"/>
      <c r="K749" s="408"/>
      <c r="L749" s="17"/>
      <c r="M749" s="17"/>
      <c r="N749" s="17"/>
      <c r="O749" s="17"/>
    </row>
    <row r="750" spans="1:15" s="62" customFormat="1">
      <c r="A750" s="34"/>
      <c r="B750" s="22"/>
      <c r="C750" s="42"/>
      <c r="D750" s="43"/>
      <c r="E750" s="6"/>
      <c r="F750" s="2"/>
      <c r="G750" s="1185"/>
      <c r="I750" s="422"/>
      <c r="J750" s="407"/>
      <c r="K750" s="408"/>
      <c r="L750" s="17"/>
      <c r="M750" s="17"/>
      <c r="N750" s="17"/>
      <c r="O750" s="17"/>
    </row>
    <row r="751" spans="1:15" s="62" customFormat="1">
      <c r="A751" s="34"/>
      <c r="B751" s="22"/>
      <c r="C751" s="42"/>
      <c r="D751" s="43"/>
      <c r="E751" s="6"/>
      <c r="F751" s="2"/>
      <c r="G751" s="1185"/>
      <c r="I751" s="422"/>
      <c r="J751" s="407"/>
      <c r="K751" s="408"/>
      <c r="L751" s="17"/>
      <c r="M751" s="17"/>
      <c r="N751" s="17"/>
      <c r="O751" s="17"/>
    </row>
    <row r="752" spans="1:15" s="62" customFormat="1">
      <c r="A752" s="34"/>
      <c r="B752" s="22"/>
      <c r="C752" s="42"/>
      <c r="D752" s="43"/>
      <c r="E752" s="6"/>
      <c r="F752" s="2"/>
      <c r="G752" s="1185"/>
      <c r="I752" s="422"/>
      <c r="J752" s="407"/>
      <c r="K752" s="408"/>
      <c r="L752" s="17"/>
      <c r="M752" s="17"/>
      <c r="N752" s="17"/>
      <c r="O752" s="17"/>
    </row>
    <row r="753" spans="1:15" s="62" customFormat="1">
      <c r="A753" s="34"/>
      <c r="B753" s="22"/>
      <c r="C753" s="42"/>
      <c r="D753" s="43"/>
      <c r="E753" s="6"/>
      <c r="F753" s="2"/>
      <c r="G753" s="1185"/>
      <c r="I753" s="422"/>
      <c r="J753" s="407"/>
      <c r="K753" s="408"/>
      <c r="L753" s="17"/>
      <c r="M753" s="17"/>
      <c r="N753" s="17"/>
      <c r="O753" s="17"/>
    </row>
    <row r="754" spans="1:15" s="62" customFormat="1">
      <c r="A754" s="34"/>
      <c r="B754" s="22"/>
      <c r="C754" s="42"/>
      <c r="D754" s="43"/>
      <c r="E754" s="6"/>
      <c r="F754" s="2"/>
      <c r="G754" s="1185"/>
      <c r="I754" s="422"/>
      <c r="J754" s="407"/>
      <c r="K754" s="408"/>
      <c r="L754" s="17"/>
      <c r="M754" s="17"/>
      <c r="N754" s="17"/>
      <c r="O754" s="17"/>
    </row>
    <row r="755" spans="1:15" s="62" customFormat="1">
      <c r="A755" s="34"/>
      <c r="B755" s="22"/>
      <c r="C755" s="42"/>
      <c r="D755" s="43"/>
      <c r="E755" s="6"/>
      <c r="F755" s="2"/>
      <c r="G755" s="1185"/>
      <c r="I755" s="422"/>
      <c r="J755" s="407"/>
      <c r="K755" s="408"/>
      <c r="L755" s="17"/>
      <c r="M755" s="17"/>
      <c r="N755" s="17"/>
      <c r="O755" s="17"/>
    </row>
    <row r="756" spans="1:15" s="62" customFormat="1">
      <c r="A756" s="34"/>
      <c r="B756" s="22"/>
      <c r="C756" s="42"/>
      <c r="D756" s="43"/>
      <c r="E756" s="6"/>
      <c r="F756" s="2"/>
      <c r="G756" s="1185"/>
      <c r="I756" s="422"/>
      <c r="J756" s="407"/>
      <c r="K756" s="408"/>
      <c r="L756" s="17"/>
      <c r="M756" s="17"/>
      <c r="N756" s="17"/>
      <c r="O756" s="17"/>
    </row>
    <row r="757" spans="1:15" s="62" customFormat="1">
      <c r="A757" s="34"/>
      <c r="B757" s="22"/>
      <c r="C757" s="42"/>
      <c r="D757" s="43"/>
      <c r="E757" s="6"/>
      <c r="F757" s="2"/>
      <c r="G757" s="1185"/>
      <c r="I757" s="422"/>
      <c r="J757" s="407"/>
      <c r="K757" s="408"/>
      <c r="L757" s="17"/>
      <c r="M757" s="17"/>
      <c r="N757" s="17"/>
      <c r="O757" s="17"/>
    </row>
    <row r="758" spans="1:15" s="62" customFormat="1">
      <c r="A758" s="34"/>
      <c r="B758" s="22"/>
      <c r="C758" s="42"/>
      <c r="D758" s="43"/>
      <c r="E758" s="6"/>
      <c r="F758" s="2"/>
      <c r="G758" s="1185"/>
      <c r="I758" s="422"/>
      <c r="J758" s="407"/>
      <c r="K758" s="408"/>
      <c r="L758" s="17"/>
      <c r="M758" s="17"/>
      <c r="N758" s="17"/>
      <c r="O758" s="17"/>
    </row>
    <row r="759" spans="1:15" s="62" customFormat="1">
      <c r="A759" s="34"/>
      <c r="B759" s="22"/>
      <c r="C759" s="42"/>
      <c r="D759" s="43"/>
      <c r="E759" s="6"/>
      <c r="F759" s="2"/>
      <c r="G759" s="1185"/>
      <c r="I759" s="422"/>
      <c r="J759" s="407"/>
      <c r="K759" s="408"/>
      <c r="L759" s="17"/>
      <c r="M759" s="17"/>
      <c r="N759" s="17"/>
      <c r="O759" s="17"/>
    </row>
    <row r="760" spans="1:15" s="62" customFormat="1">
      <c r="A760" s="34"/>
      <c r="B760" s="22"/>
      <c r="C760" s="42"/>
      <c r="D760" s="43"/>
      <c r="E760" s="6"/>
      <c r="F760" s="2"/>
      <c r="G760" s="1185"/>
      <c r="I760" s="422"/>
      <c r="J760" s="407"/>
      <c r="K760" s="408"/>
      <c r="L760" s="17"/>
      <c r="M760" s="17"/>
      <c r="N760" s="17"/>
      <c r="O760" s="17"/>
    </row>
    <row r="761" spans="1:15" s="62" customFormat="1">
      <c r="A761" s="34"/>
      <c r="B761" s="22"/>
      <c r="C761" s="42"/>
      <c r="D761" s="43"/>
      <c r="E761" s="6"/>
      <c r="F761" s="2"/>
      <c r="G761" s="1185"/>
      <c r="I761" s="422"/>
      <c r="J761" s="407"/>
      <c r="K761" s="408"/>
      <c r="L761" s="17"/>
      <c r="M761" s="17"/>
      <c r="N761" s="17"/>
      <c r="O761" s="17"/>
    </row>
    <row r="762" spans="1:15" s="62" customFormat="1">
      <c r="A762" s="34"/>
      <c r="B762" s="22"/>
      <c r="C762" s="42"/>
      <c r="D762" s="43"/>
      <c r="E762" s="6"/>
      <c r="F762" s="2"/>
      <c r="G762" s="1185"/>
      <c r="I762" s="422"/>
      <c r="J762" s="407"/>
      <c r="K762" s="408"/>
      <c r="L762" s="17"/>
      <c r="M762" s="17"/>
      <c r="N762" s="17"/>
      <c r="O762" s="17"/>
    </row>
    <row r="763" spans="1:15" s="62" customFormat="1">
      <c r="A763" s="34"/>
      <c r="B763" s="22"/>
      <c r="C763" s="42"/>
      <c r="D763" s="43"/>
      <c r="E763" s="6"/>
      <c r="F763" s="2"/>
      <c r="G763" s="1185"/>
      <c r="I763" s="422"/>
      <c r="J763" s="407"/>
      <c r="K763" s="408"/>
      <c r="L763" s="17"/>
      <c r="M763" s="17"/>
      <c r="N763" s="17"/>
      <c r="O763" s="17"/>
    </row>
    <row r="764" spans="1:15" s="62" customFormat="1">
      <c r="A764" s="34"/>
      <c r="B764" s="22"/>
      <c r="C764" s="42"/>
      <c r="D764" s="43"/>
      <c r="E764" s="6"/>
      <c r="F764" s="2"/>
      <c r="G764" s="1185"/>
      <c r="I764" s="422"/>
      <c r="J764" s="407"/>
      <c r="K764" s="408"/>
      <c r="L764" s="17"/>
      <c r="M764" s="17"/>
      <c r="N764" s="17"/>
      <c r="O764" s="17"/>
    </row>
    <row r="765" spans="1:15" s="62" customFormat="1">
      <c r="A765" s="34"/>
      <c r="B765" s="22"/>
      <c r="C765" s="42"/>
      <c r="D765" s="43"/>
      <c r="E765" s="6"/>
      <c r="F765" s="2"/>
      <c r="G765" s="1185"/>
      <c r="I765" s="422"/>
      <c r="J765" s="407"/>
      <c r="K765" s="408"/>
      <c r="L765" s="17"/>
      <c r="M765" s="17"/>
      <c r="N765" s="17"/>
      <c r="O765" s="17"/>
    </row>
    <row r="766" spans="1:15" s="62" customFormat="1">
      <c r="A766" s="34"/>
      <c r="B766" s="22"/>
      <c r="C766" s="42"/>
      <c r="D766" s="43"/>
      <c r="E766" s="6"/>
      <c r="F766" s="2"/>
      <c r="G766" s="1185"/>
      <c r="I766" s="422"/>
      <c r="J766" s="407"/>
      <c r="K766" s="408"/>
      <c r="L766" s="17"/>
      <c r="M766" s="17"/>
      <c r="N766" s="17"/>
      <c r="O766" s="17"/>
    </row>
    <row r="767" spans="1:15" s="62" customFormat="1">
      <c r="A767" s="34"/>
      <c r="B767" s="22"/>
      <c r="C767" s="42"/>
      <c r="D767" s="43"/>
      <c r="E767" s="6"/>
      <c r="F767" s="2"/>
      <c r="G767" s="1185"/>
      <c r="I767" s="422"/>
      <c r="J767" s="407"/>
      <c r="K767" s="408"/>
      <c r="L767" s="17"/>
      <c r="M767" s="17"/>
      <c r="N767" s="17"/>
      <c r="O767" s="17"/>
    </row>
    <row r="768" spans="1:15" s="62" customFormat="1">
      <c r="A768" s="34"/>
      <c r="B768" s="22"/>
      <c r="C768" s="42"/>
      <c r="D768" s="43"/>
      <c r="E768" s="6"/>
      <c r="F768" s="2"/>
      <c r="G768" s="1185"/>
      <c r="I768" s="422"/>
      <c r="J768" s="407"/>
      <c r="K768" s="408"/>
      <c r="L768" s="17"/>
      <c r="M768" s="17"/>
      <c r="N768" s="17"/>
      <c r="O768" s="17"/>
    </row>
    <row r="769" spans="1:15" s="62" customFormat="1">
      <c r="A769" s="34"/>
      <c r="B769" s="22"/>
      <c r="C769" s="42"/>
      <c r="D769" s="43"/>
      <c r="E769" s="6"/>
      <c r="F769" s="2"/>
      <c r="G769" s="1185"/>
      <c r="I769" s="422"/>
      <c r="J769" s="407"/>
      <c r="K769" s="408"/>
      <c r="L769" s="17"/>
      <c r="M769" s="17"/>
      <c r="N769" s="17"/>
      <c r="O769" s="17"/>
    </row>
    <row r="770" spans="1:15" s="62" customFormat="1">
      <c r="A770" s="34"/>
      <c r="B770" s="22"/>
      <c r="C770" s="42"/>
      <c r="D770" s="43"/>
      <c r="E770" s="6"/>
      <c r="F770" s="2"/>
      <c r="G770" s="1185"/>
      <c r="I770" s="422"/>
      <c r="J770" s="407"/>
      <c r="K770" s="408"/>
      <c r="L770" s="17"/>
      <c r="M770" s="17"/>
      <c r="N770" s="17"/>
      <c r="O770" s="17"/>
    </row>
    <row r="771" spans="1:15" s="62" customFormat="1">
      <c r="A771" s="34"/>
      <c r="B771" s="22"/>
      <c r="C771" s="42"/>
      <c r="D771" s="43"/>
      <c r="E771" s="6"/>
      <c r="F771" s="2"/>
      <c r="G771" s="1185"/>
      <c r="I771" s="422"/>
      <c r="J771" s="407"/>
      <c r="K771" s="408"/>
      <c r="L771" s="17"/>
      <c r="M771" s="17"/>
      <c r="N771" s="17"/>
      <c r="O771" s="17"/>
    </row>
    <row r="772" spans="1:15" s="62" customFormat="1">
      <c r="A772" s="34"/>
      <c r="B772" s="22"/>
      <c r="C772" s="42"/>
      <c r="D772" s="43"/>
      <c r="E772" s="6"/>
      <c r="F772" s="2"/>
      <c r="G772" s="1185"/>
      <c r="I772" s="422"/>
      <c r="J772" s="407"/>
      <c r="K772" s="408"/>
      <c r="L772" s="17"/>
      <c r="M772" s="17"/>
      <c r="N772" s="17"/>
      <c r="O772" s="17"/>
    </row>
    <row r="773" spans="1:15" s="62" customFormat="1">
      <c r="A773" s="34"/>
      <c r="B773" s="22"/>
      <c r="C773" s="42"/>
      <c r="D773" s="43"/>
      <c r="E773" s="6"/>
      <c r="F773" s="2"/>
      <c r="G773" s="1185"/>
      <c r="I773" s="422"/>
      <c r="J773" s="407"/>
      <c r="K773" s="408"/>
      <c r="L773" s="17"/>
      <c r="M773" s="17"/>
      <c r="N773" s="17"/>
      <c r="O773" s="17"/>
    </row>
    <row r="774" spans="1:15" s="62" customFormat="1">
      <c r="A774" s="34"/>
      <c r="B774" s="22"/>
      <c r="C774" s="42"/>
      <c r="D774" s="43"/>
      <c r="E774" s="6"/>
      <c r="F774" s="2"/>
      <c r="G774" s="1185"/>
      <c r="I774" s="422"/>
      <c r="J774" s="407"/>
      <c r="K774" s="408"/>
      <c r="L774" s="17"/>
      <c r="M774" s="17"/>
      <c r="N774" s="17"/>
      <c r="O774" s="17"/>
    </row>
    <row r="775" spans="1:15" s="62" customFormat="1">
      <c r="A775" s="34"/>
      <c r="B775" s="22"/>
      <c r="C775" s="42"/>
      <c r="D775" s="43"/>
      <c r="E775" s="6"/>
      <c r="F775" s="2"/>
      <c r="G775" s="1185"/>
      <c r="I775" s="422"/>
      <c r="J775" s="407"/>
      <c r="K775" s="408"/>
      <c r="L775" s="17"/>
      <c r="M775" s="17"/>
      <c r="N775" s="17"/>
      <c r="O775" s="17"/>
    </row>
    <row r="776" spans="1:15" s="62" customFormat="1">
      <c r="A776" s="34"/>
      <c r="B776" s="22"/>
      <c r="C776" s="42"/>
      <c r="D776" s="43"/>
      <c r="E776" s="6"/>
      <c r="F776" s="2"/>
      <c r="G776" s="1185"/>
      <c r="I776" s="422"/>
      <c r="J776" s="407"/>
      <c r="K776" s="408"/>
      <c r="L776" s="17"/>
      <c r="M776" s="17"/>
      <c r="N776" s="17"/>
      <c r="O776" s="17"/>
    </row>
    <row r="777" spans="1:15" s="62" customFormat="1">
      <c r="A777" s="34"/>
      <c r="B777" s="22"/>
      <c r="C777" s="42"/>
      <c r="D777" s="43"/>
      <c r="E777" s="6"/>
      <c r="F777" s="2"/>
      <c r="G777" s="1185"/>
      <c r="I777" s="422"/>
      <c r="J777" s="407"/>
      <c r="K777" s="408"/>
      <c r="L777" s="17"/>
      <c r="M777" s="17"/>
      <c r="N777" s="17"/>
      <c r="O777" s="17"/>
    </row>
    <row r="778" spans="1:15" s="62" customFormat="1">
      <c r="A778" s="34"/>
      <c r="B778" s="22"/>
      <c r="C778" s="42"/>
      <c r="D778" s="43"/>
      <c r="E778" s="6"/>
      <c r="F778" s="2"/>
      <c r="G778" s="1185"/>
      <c r="I778" s="422"/>
      <c r="J778" s="407"/>
      <c r="K778" s="408"/>
      <c r="L778" s="17"/>
      <c r="M778" s="17"/>
      <c r="N778" s="17"/>
      <c r="O778" s="17"/>
    </row>
    <row r="779" spans="1:15" s="62" customFormat="1">
      <c r="A779" s="34"/>
      <c r="B779" s="22"/>
      <c r="C779" s="42"/>
      <c r="D779" s="43"/>
      <c r="E779" s="6"/>
      <c r="F779" s="2"/>
      <c r="G779" s="1185"/>
      <c r="I779" s="422"/>
      <c r="J779" s="407"/>
      <c r="K779" s="408"/>
      <c r="L779" s="17"/>
      <c r="M779" s="17"/>
      <c r="N779" s="17"/>
      <c r="O779" s="17"/>
    </row>
    <row r="780" spans="1:15" s="62" customFormat="1">
      <c r="A780" s="34"/>
      <c r="B780" s="22"/>
      <c r="C780" s="42"/>
      <c r="D780" s="43"/>
      <c r="E780" s="6"/>
      <c r="F780" s="2"/>
      <c r="G780" s="1185"/>
      <c r="I780" s="422"/>
      <c r="J780" s="407"/>
      <c r="K780" s="408"/>
      <c r="L780" s="17"/>
      <c r="M780" s="17"/>
      <c r="N780" s="17"/>
      <c r="O780" s="17"/>
    </row>
    <row r="781" spans="1:15" s="62" customFormat="1">
      <c r="A781" s="34"/>
      <c r="B781" s="22"/>
      <c r="C781" s="42"/>
      <c r="D781" s="43"/>
      <c r="E781" s="6"/>
      <c r="F781" s="2"/>
      <c r="G781" s="1185"/>
      <c r="I781" s="422"/>
      <c r="J781" s="407"/>
      <c r="K781" s="408"/>
      <c r="L781" s="17"/>
      <c r="M781" s="17"/>
      <c r="N781" s="17"/>
      <c r="O781" s="17"/>
    </row>
    <row r="782" spans="1:15" s="62" customFormat="1">
      <c r="A782" s="34"/>
      <c r="B782" s="22"/>
      <c r="C782" s="42"/>
      <c r="D782" s="43"/>
      <c r="E782" s="6"/>
      <c r="F782" s="2"/>
      <c r="G782" s="1185"/>
      <c r="I782" s="422"/>
      <c r="J782" s="407"/>
      <c r="K782" s="408"/>
      <c r="L782" s="17"/>
      <c r="M782" s="17"/>
      <c r="N782" s="17"/>
      <c r="O782" s="17"/>
    </row>
    <row r="783" spans="1:15" s="62" customFormat="1">
      <c r="A783" s="34"/>
      <c r="B783" s="22"/>
      <c r="C783" s="42"/>
      <c r="D783" s="43"/>
      <c r="E783" s="6"/>
      <c r="F783" s="2"/>
      <c r="G783" s="1185"/>
      <c r="I783" s="422"/>
      <c r="J783" s="407"/>
      <c r="K783" s="408"/>
      <c r="L783" s="17"/>
      <c r="M783" s="17"/>
      <c r="N783" s="17"/>
      <c r="O783" s="17"/>
    </row>
    <row r="784" spans="1:15" s="62" customFormat="1">
      <c r="A784" s="34"/>
      <c r="B784" s="22"/>
      <c r="C784" s="42"/>
      <c r="D784" s="43"/>
      <c r="E784" s="6"/>
      <c r="F784" s="2"/>
      <c r="G784" s="1185"/>
      <c r="I784" s="422"/>
      <c r="J784" s="407"/>
      <c r="K784" s="408"/>
      <c r="L784" s="17"/>
      <c r="M784" s="17"/>
      <c r="N784" s="17"/>
      <c r="O784" s="17"/>
    </row>
    <row r="785" spans="1:15" s="62" customFormat="1">
      <c r="A785" s="34"/>
      <c r="B785" s="22"/>
      <c r="C785" s="42"/>
      <c r="D785" s="43"/>
      <c r="E785" s="6"/>
      <c r="F785" s="2"/>
      <c r="G785" s="1185"/>
      <c r="I785" s="422"/>
      <c r="J785" s="407"/>
      <c r="K785" s="408"/>
      <c r="L785" s="17"/>
      <c r="M785" s="17"/>
      <c r="N785" s="17"/>
      <c r="O785" s="17"/>
    </row>
    <row r="786" spans="1:15" s="62" customFormat="1">
      <c r="A786" s="34"/>
      <c r="B786" s="22"/>
      <c r="C786" s="42"/>
      <c r="D786" s="43"/>
      <c r="E786" s="6"/>
      <c r="F786" s="2"/>
      <c r="G786" s="1185"/>
      <c r="I786" s="422"/>
      <c r="J786" s="407"/>
      <c r="K786" s="408"/>
      <c r="L786" s="17"/>
      <c r="M786" s="17"/>
      <c r="N786" s="17"/>
      <c r="O786" s="17"/>
    </row>
    <row r="787" spans="1:15" s="62" customFormat="1">
      <c r="A787" s="34"/>
      <c r="B787" s="22"/>
      <c r="C787" s="42"/>
      <c r="D787" s="43"/>
      <c r="E787" s="6"/>
      <c r="F787" s="2"/>
      <c r="G787" s="1185"/>
      <c r="I787" s="422"/>
      <c r="J787" s="407"/>
      <c r="K787" s="408"/>
      <c r="L787" s="17"/>
      <c r="M787" s="17"/>
      <c r="N787" s="17"/>
      <c r="O787" s="17"/>
    </row>
    <row r="788" spans="1:15" s="62" customFormat="1">
      <c r="A788" s="34"/>
      <c r="B788" s="22"/>
      <c r="C788" s="42"/>
      <c r="D788" s="43"/>
      <c r="E788" s="6"/>
      <c r="F788" s="2"/>
      <c r="G788" s="1185"/>
      <c r="I788" s="422"/>
      <c r="J788" s="407"/>
      <c r="K788" s="408"/>
      <c r="L788" s="17"/>
      <c r="M788" s="17"/>
      <c r="N788" s="17"/>
      <c r="O788" s="17"/>
    </row>
    <row r="789" spans="1:15" s="62" customFormat="1">
      <c r="A789" s="34"/>
      <c r="B789" s="22"/>
      <c r="C789" s="42"/>
      <c r="D789" s="43"/>
      <c r="E789" s="6"/>
      <c r="F789" s="2"/>
      <c r="G789" s="1185"/>
      <c r="I789" s="422"/>
      <c r="J789" s="407"/>
      <c r="K789" s="408"/>
      <c r="L789" s="17"/>
      <c r="M789" s="17"/>
      <c r="N789" s="17"/>
      <c r="O789" s="17"/>
    </row>
    <row r="790" spans="1:15" s="62" customFormat="1">
      <c r="A790" s="34"/>
      <c r="B790" s="22"/>
      <c r="C790" s="42"/>
      <c r="D790" s="43"/>
      <c r="E790" s="6"/>
      <c r="F790" s="2"/>
      <c r="G790" s="1185"/>
      <c r="I790" s="422"/>
      <c r="J790" s="407"/>
      <c r="K790" s="408"/>
      <c r="L790" s="17"/>
      <c r="M790" s="17"/>
      <c r="N790" s="17"/>
      <c r="O790" s="17"/>
    </row>
    <row r="791" spans="1:15" s="62" customFormat="1">
      <c r="A791" s="34"/>
      <c r="B791" s="22"/>
      <c r="C791" s="42"/>
      <c r="D791" s="43"/>
      <c r="E791" s="6"/>
      <c r="F791" s="2"/>
      <c r="G791" s="1185"/>
      <c r="I791" s="422"/>
      <c r="J791" s="407"/>
      <c r="K791" s="408"/>
      <c r="L791" s="17"/>
      <c r="M791" s="17"/>
      <c r="N791" s="17"/>
      <c r="O791" s="17"/>
    </row>
    <row r="792" spans="1:15" s="62" customFormat="1">
      <c r="A792" s="34"/>
      <c r="B792" s="22"/>
      <c r="C792" s="42"/>
      <c r="D792" s="43"/>
      <c r="E792" s="6"/>
      <c r="F792" s="2"/>
      <c r="G792" s="1185"/>
      <c r="I792" s="422"/>
      <c r="J792" s="407"/>
      <c r="K792" s="408"/>
      <c r="L792" s="17"/>
      <c r="M792" s="17"/>
      <c r="N792" s="17"/>
      <c r="O792" s="17"/>
    </row>
    <row r="793" spans="1:15" s="62" customFormat="1">
      <c r="A793" s="34"/>
      <c r="B793" s="22"/>
      <c r="C793" s="42"/>
      <c r="D793" s="43"/>
      <c r="E793" s="6"/>
      <c r="F793" s="2"/>
      <c r="G793" s="1185"/>
      <c r="I793" s="422"/>
      <c r="J793" s="407"/>
      <c r="K793" s="408"/>
      <c r="L793" s="17"/>
      <c r="M793" s="17"/>
      <c r="N793" s="17"/>
      <c r="O793" s="17"/>
    </row>
    <row r="794" spans="1:15" s="62" customFormat="1">
      <c r="A794" s="34"/>
      <c r="B794" s="22"/>
      <c r="C794" s="42"/>
      <c r="D794" s="43"/>
      <c r="E794" s="6"/>
      <c r="F794" s="2"/>
      <c r="G794" s="1185"/>
      <c r="I794" s="422"/>
      <c r="J794" s="407"/>
      <c r="K794" s="408"/>
      <c r="L794" s="17"/>
      <c r="M794" s="17"/>
      <c r="N794" s="17"/>
      <c r="O794" s="17"/>
    </row>
    <row r="795" spans="1:15" s="62" customFormat="1">
      <c r="A795" s="34"/>
      <c r="B795" s="22"/>
      <c r="C795" s="42"/>
      <c r="D795" s="43"/>
      <c r="E795" s="6"/>
      <c r="F795" s="2"/>
      <c r="G795" s="1185"/>
      <c r="I795" s="422"/>
      <c r="J795" s="407"/>
      <c r="K795" s="408"/>
      <c r="L795" s="17"/>
      <c r="M795" s="17"/>
      <c r="N795" s="17"/>
      <c r="O795" s="17"/>
    </row>
    <row r="796" spans="1:15" s="62" customFormat="1">
      <c r="A796" s="34"/>
      <c r="B796" s="22"/>
      <c r="C796" s="42"/>
      <c r="D796" s="43"/>
      <c r="E796" s="6"/>
      <c r="F796" s="2"/>
      <c r="G796" s="1185"/>
      <c r="I796" s="422"/>
      <c r="J796" s="407"/>
      <c r="K796" s="408"/>
      <c r="L796" s="17"/>
      <c r="M796" s="17"/>
      <c r="N796" s="17"/>
      <c r="O796" s="17"/>
    </row>
    <row r="797" spans="1:15" s="62" customFormat="1">
      <c r="A797" s="34"/>
      <c r="B797" s="22"/>
      <c r="C797" s="42"/>
      <c r="D797" s="43"/>
      <c r="E797" s="6"/>
      <c r="F797" s="2"/>
      <c r="G797" s="1185"/>
      <c r="I797" s="422"/>
      <c r="J797" s="407"/>
      <c r="K797" s="408"/>
      <c r="L797" s="17"/>
      <c r="M797" s="17"/>
      <c r="N797" s="17"/>
      <c r="O797" s="17"/>
    </row>
    <row r="798" spans="1:15" s="62" customFormat="1">
      <c r="A798" s="34"/>
      <c r="B798" s="22"/>
      <c r="C798" s="42"/>
      <c r="D798" s="43"/>
      <c r="E798" s="6"/>
      <c r="F798" s="2"/>
      <c r="G798" s="1185"/>
      <c r="I798" s="422"/>
      <c r="J798" s="407"/>
      <c r="K798" s="408"/>
      <c r="L798" s="17"/>
      <c r="M798" s="17"/>
      <c r="N798" s="17"/>
      <c r="O798" s="17"/>
    </row>
    <row r="799" spans="1:15" s="62" customFormat="1">
      <c r="A799" s="34"/>
      <c r="B799" s="22"/>
      <c r="C799" s="42"/>
      <c r="D799" s="43"/>
      <c r="E799" s="6"/>
      <c r="F799" s="2"/>
      <c r="G799" s="1185"/>
      <c r="I799" s="422"/>
      <c r="J799" s="407"/>
      <c r="K799" s="408"/>
      <c r="L799" s="17"/>
      <c r="M799" s="17"/>
      <c r="N799" s="17"/>
      <c r="O799" s="17"/>
    </row>
    <row r="800" spans="1:15" s="62" customFormat="1">
      <c r="A800" s="34"/>
      <c r="B800" s="22"/>
      <c r="C800" s="42"/>
      <c r="D800" s="43"/>
      <c r="E800" s="6"/>
      <c r="F800" s="2"/>
      <c r="G800" s="1185"/>
      <c r="I800" s="422"/>
      <c r="J800" s="407"/>
      <c r="K800" s="408"/>
      <c r="L800" s="17"/>
      <c r="M800" s="17"/>
      <c r="N800" s="17"/>
      <c r="O800" s="17"/>
    </row>
    <row r="801" spans="1:15" s="62" customFormat="1">
      <c r="A801" s="34"/>
      <c r="B801" s="22"/>
      <c r="C801" s="42"/>
      <c r="D801" s="43"/>
      <c r="E801" s="6"/>
      <c r="F801" s="2"/>
      <c r="G801" s="1185"/>
      <c r="I801" s="422"/>
      <c r="J801" s="407"/>
      <c r="K801" s="408"/>
      <c r="L801" s="17"/>
      <c r="M801" s="17"/>
      <c r="N801" s="17"/>
      <c r="O801" s="17"/>
    </row>
    <row r="802" spans="1:15" s="62" customFormat="1">
      <c r="A802" s="34"/>
      <c r="B802" s="22"/>
      <c r="C802" s="42"/>
      <c r="D802" s="43"/>
      <c r="E802" s="6"/>
      <c r="F802" s="2"/>
      <c r="G802" s="1185"/>
      <c r="I802" s="422"/>
      <c r="J802" s="407"/>
      <c r="K802" s="408"/>
      <c r="L802" s="17"/>
      <c r="M802" s="17"/>
      <c r="N802" s="17"/>
      <c r="O802" s="17"/>
    </row>
    <row r="803" spans="1:15" s="62" customFormat="1">
      <c r="A803" s="34"/>
      <c r="B803" s="22"/>
      <c r="C803" s="42"/>
      <c r="D803" s="43"/>
      <c r="E803" s="6"/>
      <c r="F803" s="2"/>
      <c r="G803" s="1185"/>
      <c r="I803" s="422"/>
      <c r="J803" s="407"/>
      <c r="K803" s="408"/>
      <c r="L803" s="17"/>
      <c r="M803" s="17"/>
      <c r="N803" s="17"/>
      <c r="O803" s="17"/>
    </row>
    <row r="804" spans="1:15" s="62" customFormat="1">
      <c r="A804" s="34"/>
      <c r="B804" s="22"/>
      <c r="C804" s="42"/>
      <c r="D804" s="43"/>
      <c r="E804" s="6"/>
      <c r="F804" s="2"/>
      <c r="G804" s="1185"/>
      <c r="I804" s="422"/>
      <c r="J804" s="407"/>
      <c r="K804" s="408"/>
      <c r="L804" s="17"/>
      <c r="M804" s="17"/>
      <c r="N804" s="17"/>
      <c r="O804" s="17"/>
    </row>
    <row r="805" spans="1:15" s="62" customFormat="1">
      <c r="A805" s="34"/>
      <c r="B805" s="22"/>
      <c r="C805" s="42"/>
      <c r="D805" s="43"/>
      <c r="E805" s="6"/>
      <c r="F805" s="2"/>
      <c r="G805" s="1185"/>
      <c r="I805" s="422"/>
      <c r="J805" s="407"/>
      <c r="K805" s="408"/>
      <c r="L805" s="17"/>
      <c r="M805" s="17"/>
      <c r="N805" s="17"/>
      <c r="O805" s="17"/>
    </row>
    <row r="806" spans="1:15" s="62" customFormat="1">
      <c r="A806" s="34"/>
      <c r="B806" s="22"/>
      <c r="C806" s="42"/>
      <c r="D806" s="43"/>
      <c r="E806" s="6"/>
      <c r="F806" s="2"/>
      <c r="G806" s="1185"/>
      <c r="I806" s="422"/>
      <c r="J806" s="407"/>
      <c r="K806" s="408"/>
      <c r="L806" s="17"/>
      <c r="M806" s="17"/>
      <c r="N806" s="17"/>
      <c r="O806" s="17"/>
    </row>
    <row r="807" spans="1:15" s="62" customFormat="1">
      <c r="A807" s="34"/>
      <c r="B807" s="22"/>
      <c r="C807" s="42"/>
      <c r="D807" s="43"/>
      <c r="E807" s="6"/>
      <c r="F807" s="2"/>
      <c r="G807" s="1185"/>
      <c r="I807" s="422"/>
      <c r="J807" s="407"/>
      <c r="K807" s="408"/>
      <c r="L807" s="17"/>
      <c r="M807" s="17"/>
      <c r="N807" s="17"/>
      <c r="O807" s="17"/>
    </row>
    <row r="808" spans="1:15" s="62" customFormat="1">
      <c r="A808" s="34"/>
      <c r="B808" s="22"/>
      <c r="C808" s="42"/>
      <c r="D808" s="43"/>
      <c r="E808" s="6"/>
      <c r="F808" s="2"/>
      <c r="G808" s="1185"/>
      <c r="I808" s="422"/>
      <c r="J808" s="407"/>
      <c r="K808" s="408"/>
      <c r="L808" s="17"/>
      <c r="M808" s="17"/>
      <c r="N808" s="17"/>
      <c r="O808" s="17"/>
    </row>
    <row r="809" spans="1:15" s="62" customFormat="1">
      <c r="A809" s="34"/>
      <c r="B809" s="22"/>
      <c r="C809" s="42"/>
      <c r="D809" s="43"/>
      <c r="E809" s="6"/>
      <c r="F809" s="2"/>
      <c r="G809" s="1185"/>
      <c r="I809" s="422"/>
      <c r="J809" s="407"/>
      <c r="K809" s="408"/>
      <c r="L809" s="17"/>
      <c r="M809" s="17"/>
      <c r="N809" s="17"/>
      <c r="O809" s="17"/>
    </row>
    <row r="810" spans="1:15" s="62" customFormat="1">
      <c r="A810" s="34"/>
      <c r="B810" s="22"/>
      <c r="C810" s="42"/>
      <c r="D810" s="43"/>
      <c r="E810" s="6"/>
      <c r="F810" s="2"/>
      <c r="G810" s="1185"/>
      <c r="I810" s="422"/>
      <c r="J810" s="407"/>
      <c r="K810" s="408"/>
      <c r="L810" s="17"/>
      <c r="M810" s="17"/>
      <c r="N810" s="17"/>
      <c r="O810" s="17"/>
    </row>
    <row r="811" spans="1:15" s="62" customFormat="1">
      <c r="A811" s="34"/>
      <c r="B811" s="22"/>
      <c r="C811" s="42"/>
      <c r="D811" s="43"/>
      <c r="E811" s="6"/>
      <c r="F811" s="2"/>
      <c r="G811" s="1185"/>
      <c r="I811" s="422"/>
      <c r="J811" s="407"/>
      <c r="K811" s="408"/>
      <c r="L811" s="17"/>
      <c r="M811" s="17"/>
      <c r="N811" s="17"/>
      <c r="O811" s="17"/>
    </row>
    <row r="812" spans="1:15" s="62" customFormat="1">
      <c r="A812" s="34"/>
      <c r="B812" s="22"/>
      <c r="C812" s="42"/>
      <c r="D812" s="43"/>
      <c r="E812" s="6"/>
      <c r="F812" s="2"/>
      <c r="G812" s="1185"/>
      <c r="I812" s="422"/>
      <c r="J812" s="407"/>
      <c r="K812" s="408"/>
      <c r="L812" s="17"/>
      <c r="M812" s="17"/>
      <c r="N812" s="17"/>
      <c r="O812" s="17"/>
    </row>
    <row r="813" spans="1:15" s="62" customFormat="1">
      <c r="A813" s="34"/>
      <c r="B813" s="22"/>
      <c r="C813" s="42"/>
      <c r="D813" s="43"/>
      <c r="E813" s="6"/>
      <c r="F813" s="2"/>
      <c r="G813" s="1185"/>
      <c r="I813" s="422"/>
      <c r="J813" s="407"/>
      <c r="K813" s="408"/>
      <c r="L813" s="17"/>
      <c r="M813" s="17"/>
      <c r="N813" s="17"/>
      <c r="O813" s="17"/>
    </row>
    <row r="814" spans="1:15" s="62" customFormat="1">
      <c r="A814" s="34"/>
      <c r="B814" s="22"/>
      <c r="C814" s="42"/>
      <c r="D814" s="43"/>
      <c r="E814" s="6"/>
      <c r="F814" s="2"/>
      <c r="G814" s="1185"/>
      <c r="I814" s="422"/>
      <c r="J814" s="407"/>
      <c r="K814" s="408"/>
      <c r="L814" s="17"/>
      <c r="M814" s="17"/>
      <c r="N814" s="17"/>
      <c r="O814" s="17"/>
    </row>
    <row r="815" spans="1:15" s="62" customFormat="1">
      <c r="A815" s="34"/>
      <c r="B815" s="22"/>
      <c r="C815" s="42"/>
      <c r="D815" s="43"/>
      <c r="E815" s="6"/>
      <c r="F815" s="2"/>
      <c r="G815" s="1185"/>
      <c r="I815" s="422"/>
      <c r="J815" s="407"/>
      <c r="K815" s="408"/>
      <c r="L815" s="17"/>
      <c r="M815" s="17"/>
      <c r="N815" s="17"/>
      <c r="O815" s="17"/>
    </row>
    <row r="816" spans="1:15" s="62" customFormat="1">
      <c r="A816" s="34"/>
      <c r="B816" s="22"/>
      <c r="C816" s="42"/>
      <c r="D816" s="43"/>
      <c r="E816" s="6"/>
      <c r="F816" s="2"/>
      <c r="G816" s="1185"/>
      <c r="I816" s="422"/>
      <c r="J816" s="407"/>
      <c r="K816" s="408"/>
      <c r="L816" s="17"/>
      <c r="M816" s="17"/>
      <c r="N816" s="17"/>
      <c r="O816" s="17"/>
    </row>
    <row r="817" spans="1:15" s="62" customFormat="1">
      <c r="A817" s="34"/>
      <c r="B817" s="22"/>
      <c r="C817" s="42"/>
      <c r="D817" s="43"/>
      <c r="E817" s="6"/>
      <c r="F817" s="2"/>
      <c r="G817" s="1185"/>
      <c r="I817" s="422"/>
      <c r="J817" s="407"/>
      <c r="K817" s="408"/>
      <c r="L817" s="17"/>
      <c r="M817" s="17"/>
      <c r="N817" s="17"/>
      <c r="O817" s="17"/>
    </row>
    <row r="818" spans="1:15" s="62" customFormat="1">
      <c r="A818" s="34"/>
      <c r="B818" s="22"/>
      <c r="C818" s="42"/>
      <c r="D818" s="43"/>
      <c r="E818" s="6"/>
      <c r="F818" s="2"/>
      <c r="G818" s="1185"/>
      <c r="I818" s="422"/>
      <c r="J818" s="407"/>
      <c r="K818" s="408"/>
      <c r="L818" s="17"/>
      <c r="M818" s="17"/>
      <c r="N818" s="17"/>
      <c r="O818" s="17"/>
    </row>
    <row r="819" spans="1:15" s="62" customFormat="1">
      <c r="A819" s="34"/>
      <c r="B819" s="22"/>
      <c r="C819" s="42"/>
      <c r="D819" s="43"/>
      <c r="E819" s="6"/>
      <c r="F819" s="2"/>
      <c r="G819" s="1185"/>
      <c r="I819" s="422"/>
      <c r="J819" s="407"/>
      <c r="K819" s="408"/>
      <c r="L819" s="17"/>
      <c r="M819" s="17"/>
      <c r="N819" s="17"/>
      <c r="O819" s="17"/>
    </row>
    <row r="820" spans="1:15" s="62" customFormat="1">
      <c r="A820" s="34"/>
      <c r="B820" s="22"/>
      <c r="C820" s="42"/>
      <c r="D820" s="43"/>
      <c r="E820" s="6"/>
      <c r="F820" s="2"/>
      <c r="G820" s="1185"/>
      <c r="I820" s="422"/>
      <c r="J820" s="407"/>
      <c r="K820" s="408"/>
      <c r="L820" s="17"/>
      <c r="M820" s="17"/>
      <c r="N820" s="17"/>
      <c r="O820" s="17"/>
    </row>
    <row r="821" spans="1:15" s="62" customFormat="1">
      <c r="A821" s="34"/>
      <c r="B821" s="22"/>
      <c r="C821" s="42"/>
      <c r="D821" s="43"/>
      <c r="E821" s="6"/>
      <c r="F821" s="2"/>
      <c r="G821" s="1185"/>
      <c r="I821" s="422"/>
      <c r="J821" s="407"/>
      <c r="K821" s="408"/>
      <c r="L821" s="17"/>
      <c r="M821" s="17"/>
      <c r="N821" s="17"/>
      <c r="O821" s="17"/>
    </row>
    <row r="822" spans="1:15" s="62" customFormat="1">
      <c r="A822" s="34"/>
      <c r="B822" s="22"/>
      <c r="C822" s="42"/>
      <c r="D822" s="43"/>
      <c r="E822" s="6"/>
      <c r="F822" s="2"/>
      <c r="G822" s="1185"/>
      <c r="I822" s="422"/>
      <c r="J822" s="407"/>
      <c r="K822" s="408"/>
      <c r="L822" s="17"/>
      <c r="M822" s="17"/>
      <c r="N822" s="17"/>
      <c r="O822" s="17"/>
    </row>
    <row r="823" spans="1:15" s="62" customFormat="1">
      <c r="A823" s="34"/>
      <c r="B823" s="22"/>
      <c r="C823" s="42"/>
      <c r="D823" s="43"/>
      <c r="E823" s="6"/>
      <c r="F823" s="2"/>
      <c r="G823" s="1185"/>
      <c r="I823" s="422"/>
      <c r="J823" s="407"/>
      <c r="K823" s="408"/>
      <c r="L823" s="17"/>
      <c r="M823" s="17"/>
      <c r="N823" s="17"/>
      <c r="O823" s="17"/>
    </row>
    <row r="824" spans="1:15" s="62" customFormat="1">
      <c r="A824" s="34"/>
      <c r="B824" s="22"/>
      <c r="C824" s="42"/>
      <c r="D824" s="43"/>
      <c r="E824" s="6"/>
      <c r="F824" s="2"/>
      <c r="G824" s="1185"/>
      <c r="I824" s="422"/>
      <c r="J824" s="407"/>
      <c r="K824" s="408"/>
      <c r="L824" s="17"/>
      <c r="M824" s="17"/>
      <c r="N824" s="17"/>
      <c r="O824" s="17"/>
    </row>
    <row r="825" spans="1:15" s="62" customFormat="1">
      <c r="A825" s="34"/>
      <c r="B825" s="22"/>
      <c r="C825" s="42"/>
      <c r="D825" s="43"/>
      <c r="E825" s="6"/>
      <c r="F825" s="2"/>
      <c r="G825" s="1185"/>
      <c r="I825" s="422"/>
      <c r="J825" s="407"/>
      <c r="K825" s="408"/>
      <c r="L825" s="17"/>
      <c r="M825" s="17"/>
      <c r="N825" s="17"/>
      <c r="O825" s="17"/>
    </row>
    <row r="826" spans="1:15" s="62" customFormat="1">
      <c r="A826" s="34"/>
      <c r="B826" s="22"/>
      <c r="C826" s="42"/>
      <c r="D826" s="43"/>
      <c r="E826" s="6"/>
      <c r="F826" s="2"/>
      <c r="G826" s="1185"/>
      <c r="I826" s="422"/>
      <c r="J826" s="407"/>
      <c r="K826" s="408"/>
      <c r="L826" s="17"/>
      <c r="M826" s="17"/>
      <c r="N826" s="17"/>
      <c r="O826" s="17"/>
    </row>
    <row r="827" spans="1:15" s="62" customFormat="1">
      <c r="A827" s="34"/>
      <c r="B827" s="22"/>
      <c r="C827" s="42"/>
      <c r="D827" s="43"/>
      <c r="E827" s="6"/>
      <c r="F827" s="2"/>
      <c r="G827" s="1185"/>
      <c r="I827" s="422"/>
      <c r="J827" s="407"/>
      <c r="K827" s="408"/>
      <c r="L827" s="17"/>
      <c r="M827" s="17"/>
      <c r="N827" s="17"/>
      <c r="O827" s="17"/>
    </row>
    <row r="828" spans="1:15" s="62" customFormat="1">
      <c r="A828" s="34"/>
      <c r="B828" s="22"/>
      <c r="C828" s="42"/>
      <c r="D828" s="43"/>
      <c r="E828" s="6"/>
      <c r="F828" s="2"/>
      <c r="G828" s="1185"/>
      <c r="I828" s="422"/>
      <c r="J828" s="407"/>
      <c r="K828" s="408"/>
      <c r="L828" s="17"/>
      <c r="M828" s="17"/>
      <c r="N828" s="17"/>
      <c r="O828" s="17"/>
    </row>
    <row r="829" spans="1:15" s="62" customFormat="1">
      <c r="A829" s="34"/>
      <c r="B829" s="22"/>
      <c r="C829" s="42"/>
      <c r="D829" s="43"/>
      <c r="E829" s="6"/>
      <c r="F829" s="2"/>
      <c r="G829" s="1185"/>
      <c r="I829" s="422"/>
      <c r="J829" s="407"/>
      <c r="K829" s="408"/>
      <c r="L829" s="17"/>
      <c r="M829" s="17"/>
      <c r="N829" s="17"/>
      <c r="O829" s="17"/>
    </row>
    <row r="830" spans="1:15" s="62" customFormat="1">
      <c r="A830" s="34"/>
      <c r="B830" s="22"/>
      <c r="C830" s="42"/>
      <c r="D830" s="43"/>
      <c r="E830" s="6"/>
      <c r="F830" s="2"/>
      <c r="G830" s="1185"/>
      <c r="I830" s="422"/>
      <c r="J830" s="407"/>
      <c r="K830" s="408"/>
      <c r="L830" s="17"/>
      <c r="M830" s="17"/>
      <c r="N830" s="17"/>
      <c r="O830" s="17"/>
    </row>
    <row r="831" spans="1:15" s="62" customFormat="1">
      <c r="A831" s="34"/>
      <c r="B831" s="22"/>
      <c r="C831" s="42"/>
      <c r="D831" s="43"/>
      <c r="E831" s="6"/>
      <c r="F831" s="2"/>
      <c r="G831" s="1185"/>
      <c r="I831" s="422"/>
      <c r="J831" s="407"/>
      <c r="K831" s="408"/>
      <c r="L831" s="17"/>
      <c r="M831" s="17"/>
      <c r="N831" s="17"/>
      <c r="O831" s="17"/>
    </row>
    <row r="832" spans="1:15" s="62" customFormat="1">
      <c r="A832" s="34"/>
      <c r="B832" s="22"/>
      <c r="C832" s="42"/>
      <c r="D832" s="43"/>
      <c r="E832" s="6"/>
      <c r="F832" s="2"/>
      <c r="G832" s="1185"/>
      <c r="I832" s="422"/>
      <c r="J832" s="407"/>
      <c r="K832" s="408"/>
      <c r="L832" s="17"/>
      <c r="M832" s="17"/>
      <c r="N832" s="17"/>
      <c r="O832" s="17"/>
    </row>
    <row r="833" spans="1:15" s="62" customFormat="1">
      <c r="A833" s="34"/>
      <c r="B833" s="22"/>
      <c r="C833" s="42"/>
      <c r="D833" s="43"/>
      <c r="E833" s="6"/>
      <c r="F833" s="2"/>
      <c r="G833" s="1185"/>
      <c r="I833" s="422"/>
      <c r="J833" s="407"/>
      <c r="K833" s="408"/>
      <c r="L833" s="17"/>
      <c r="M833" s="17"/>
      <c r="N833" s="17"/>
      <c r="O833" s="17"/>
    </row>
    <row r="834" spans="1:15" s="62" customFormat="1">
      <c r="A834" s="34"/>
      <c r="B834" s="22"/>
      <c r="C834" s="42"/>
      <c r="D834" s="43"/>
      <c r="E834" s="6"/>
      <c r="F834" s="2"/>
      <c r="G834" s="1185"/>
      <c r="I834" s="422"/>
      <c r="J834" s="407"/>
      <c r="K834" s="408"/>
      <c r="L834" s="17"/>
      <c r="M834" s="17"/>
      <c r="N834" s="17"/>
      <c r="O834" s="17"/>
    </row>
    <row r="835" spans="1:15" s="62" customFormat="1">
      <c r="A835" s="34"/>
      <c r="B835" s="22"/>
      <c r="C835" s="42"/>
      <c r="D835" s="43"/>
      <c r="E835" s="6"/>
      <c r="F835" s="2"/>
      <c r="G835" s="1185"/>
      <c r="I835" s="422"/>
      <c r="J835" s="407"/>
      <c r="K835" s="408"/>
      <c r="L835" s="17"/>
      <c r="M835" s="17"/>
      <c r="N835" s="17"/>
      <c r="O835" s="17"/>
    </row>
    <row r="836" spans="1:15" s="62" customFormat="1">
      <c r="A836" s="34"/>
      <c r="B836" s="22"/>
      <c r="C836" s="42"/>
      <c r="D836" s="43"/>
      <c r="E836" s="6"/>
      <c r="F836" s="2"/>
      <c r="G836" s="1185"/>
      <c r="I836" s="422"/>
      <c r="J836" s="407"/>
      <c r="K836" s="408"/>
      <c r="L836" s="17"/>
      <c r="M836" s="17"/>
      <c r="N836" s="17"/>
      <c r="O836" s="17"/>
    </row>
    <row r="837" spans="1:15" s="62" customFormat="1">
      <c r="A837" s="34"/>
      <c r="B837" s="22"/>
      <c r="C837" s="42"/>
      <c r="D837" s="43"/>
      <c r="E837" s="6"/>
      <c r="F837" s="2"/>
      <c r="G837" s="1185"/>
      <c r="I837" s="422"/>
      <c r="J837" s="407"/>
      <c r="K837" s="408"/>
      <c r="L837" s="17"/>
      <c r="M837" s="17"/>
      <c r="N837" s="17"/>
      <c r="O837" s="17"/>
    </row>
    <row r="838" spans="1:15" s="62" customFormat="1">
      <c r="A838" s="34"/>
      <c r="B838" s="22"/>
      <c r="C838" s="42"/>
      <c r="D838" s="43"/>
      <c r="E838" s="6"/>
      <c r="F838" s="2"/>
      <c r="G838" s="1185"/>
      <c r="I838" s="422"/>
      <c r="J838" s="407"/>
      <c r="K838" s="408"/>
      <c r="L838" s="17"/>
      <c r="M838" s="17"/>
      <c r="N838" s="17"/>
      <c r="O838" s="17"/>
    </row>
    <row r="839" spans="1:15" s="62" customFormat="1">
      <c r="A839" s="34"/>
      <c r="B839" s="22"/>
      <c r="C839" s="42"/>
      <c r="D839" s="43"/>
      <c r="E839" s="6"/>
      <c r="F839" s="2"/>
      <c r="G839" s="1185"/>
      <c r="I839" s="422"/>
      <c r="J839" s="407"/>
      <c r="K839" s="408"/>
      <c r="L839" s="17"/>
      <c r="M839" s="17"/>
      <c r="N839" s="17"/>
      <c r="O839" s="17"/>
    </row>
    <row r="840" spans="1:15" s="62" customFormat="1">
      <c r="A840" s="34"/>
      <c r="B840" s="22"/>
      <c r="C840" s="42"/>
      <c r="D840" s="43"/>
      <c r="E840" s="6"/>
      <c r="F840" s="2"/>
      <c r="G840" s="1185"/>
      <c r="I840" s="422"/>
      <c r="J840" s="407"/>
      <c r="K840" s="408"/>
      <c r="L840" s="17"/>
      <c r="M840" s="17"/>
      <c r="N840" s="17"/>
      <c r="O840" s="17"/>
    </row>
    <row r="841" spans="1:15" s="62" customFormat="1">
      <c r="A841" s="34"/>
      <c r="B841" s="22"/>
      <c r="C841" s="42"/>
      <c r="D841" s="43"/>
      <c r="E841" s="6"/>
      <c r="F841" s="2"/>
      <c r="G841" s="1185"/>
      <c r="I841" s="422"/>
      <c r="J841" s="407"/>
      <c r="K841" s="408"/>
      <c r="L841" s="17"/>
      <c r="M841" s="17"/>
      <c r="N841" s="17"/>
      <c r="O841" s="17"/>
    </row>
    <row r="842" spans="1:15" s="62" customFormat="1">
      <c r="A842" s="34"/>
      <c r="B842" s="22"/>
      <c r="C842" s="42"/>
      <c r="D842" s="43"/>
      <c r="E842" s="6"/>
      <c r="F842" s="2"/>
      <c r="G842" s="1185"/>
      <c r="I842" s="422"/>
      <c r="J842" s="407"/>
      <c r="K842" s="408"/>
      <c r="L842" s="17"/>
      <c r="M842" s="17"/>
      <c r="N842" s="17"/>
      <c r="O842" s="17"/>
    </row>
    <row r="843" spans="1:15" s="62" customFormat="1">
      <c r="A843" s="34"/>
      <c r="B843" s="22"/>
      <c r="C843" s="42"/>
      <c r="D843" s="43"/>
      <c r="E843" s="6"/>
      <c r="F843" s="2"/>
      <c r="G843" s="1185"/>
      <c r="I843" s="422"/>
      <c r="J843" s="407"/>
      <c r="K843" s="408"/>
      <c r="L843" s="17"/>
      <c r="M843" s="17"/>
      <c r="N843" s="17"/>
      <c r="O843" s="17"/>
    </row>
    <row r="844" spans="1:15" s="62" customFormat="1">
      <c r="A844" s="34"/>
      <c r="B844" s="22"/>
      <c r="C844" s="42"/>
      <c r="D844" s="43"/>
      <c r="E844" s="6"/>
      <c r="F844" s="2"/>
      <c r="G844" s="1185"/>
      <c r="I844" s="422"/>
      <c r="J844" s="407"/>
      <c r="K844" s="408"/>
      <c r="L844" s="17"/>
      <c r="M844" s="17"/>
      <c r="N844" s="17"/>
      <c r="O844" s="17"/>
    </row>
    <row r="845" spans="1:15" s="62" customFormat="1">
      <c r="A845" s="34"/>
      <c r="B845" s="22"/>
      <c r="C845" s="42"/>
      <c r="D845" s="43"/>
      <c r="E845" s="6"/>
      <c r="F845" s="2"/>
      <c r="G845" s="1185"/>
      <c r="I845" s="422"/>
      <c r="J845" s="407"/>
      <c r="K845" s="408"/>
      <c r="L845" s="17"/>
      <c r="M845" s="17"/>
      <c r="N845" s="17"/>
      <c r="O845" s="17"/>
    </row>
    <row r="846" spans="1:15" s="62" customFormat="1">
      <c r="A846" s="34"/>
      <c r="B846" s="22"/>
      <c r="C846" s="42"/>
      <c r="D846" s="43"/>
      <c r="E846" s="6"/>
      <c r="F846" s="2"/>
      <c r="G846" s="1185"/>
      <c r="I846" s="422"/>
      <c r="J846" s="407"/>
      <c r="K846" s="408"/>
      <c r="L846" s="17"/>
      <c r="M846" s="17"/>
      <c r="N846" s="17"/>
      <c r="O846" s="17"/>
    </row>
    <row r="847" spans="1:15" s="62" customFormat="1">
      <c r="A847" s="34"/>
      <c r="B847" s="22"/>
      <c r="C847" s="42"/>
      <c r="D847" s="43"/>
      <c r="E847" s="6"/>
      <c r="F847" s="2"/>
      <c r="G847" s="1185"/>
      <c r="I847" s="422"/>
      <c r="J847" s="407"/>
      <c r="K847" s="408"/>
      <c r="L847" s="17"/>
      <c r="M847" s="17"/>
      <c r="N847" s="17"/>
      <c r="O847" s="17"/>
    </row>
    <row r="848" spans="1:15" s="62" customFormat="1">
      <c r="A848" s="34"/>
      <c r="B848" s="22"/>
      <c r="C848" s="42"/>
      <c r="D848" s="43"/>
      <c r="E848" s="6"/>
      <c r="F848" s="2"/>
      <c r="G848" s="1185"/>
      <c r="I848" s="422"/>
      <c r="J848" s="407"/>
      <c r="K848" s="408"/>
      <c r="L848" s="17"/>
      <c r="M848" s="17"/>
      <c r="N848" s="17"/>
      <c r="O848" s="17"/>
    </row>
    <row r="849" spans="1:15" s="62" customFormat="1">
      <c r="A849" s="34"/>
      <c r="B849" s="22"/>
      <c r="C849" s="42"/>
      <c r="D849" s="43"/>
      <c r="E849" s="6"/>
      <c r="F849" s="2"/>
      <c r="G849" s="1185"/>
      <c r="I849" s="422"/>
      <c r="J849" s="407"/>
      <c r="K849" s="408"/>
      <c r="L849" s="17"/>
      <c r="M849" s="17"/>
      <c r="N849" s="17"/>
      <c r="O849" s="17"/>
    </row>
    <row r="850" spans="1:15" s="62" customFormat="1">
      <c r="A850" s="34"/>
      <c r="B850" s="22"/>
      <c r="C850" s="42"/>
      <c r="D850" s="43"/>
      <c r="E850" s="6"/>
      <c r="F850" s="2"/>
      <c r="G850" s="1185"/>
      <c r="I850" s="422"/>
      <c r="J850" s="407"/>
      <c r="K850" s="408"/>
      <c r="L850" s="17"/>
      <c r="M850" s="17"/>
      <c r="N850" s="17"/>
      <c r="O850" s="17"/>
    </row>
    <row r="851" spans="1:15" s="62" customFormat="1">
      <c r="A851" s="34"/>
      <c r="B851" s="22"/>
      <c r="C851" s="42"/>
      <c r="D851" s="43"/>
      <c r="E851" s="6"/>
      <c r="F851" s="2"/>
      <c r="G851" s="1185"/>
      <c r="I851" s="422"/>
      <c r="J851" s="407"/>
      <c r="K851" s="408"/>
      <c r="L851" s="17"/>
      <c r="M851" s="17"/>
      <c r="N851" s="17"/>
      <c r="O851" s="17"/>
    </row>
    <row r="852" spans="1:15" s="62" customFormat="1">
      <c r="A852" s="34"/>
      <c r="B852" s="22"/>
      <c r="C852" s="42"/>
      <c r="D852" s="43"/>
      <c r="E852" s="6"/>
      <c r="F852" s="2"/>
      <c r="G852" s="1185"/>
      <c r="I852" s="422"/>
      <c r="J852" s="407"/>
      <c r="K852" s="408"/>
      <c r="L852" s="17"/>
      <c r="M852" s="17"/>
      <c r="N852" s="17"/>
      <c r="O852" s="17"/>
    </row>
    <row r="853" spans="1:15" s="62" customFormat="1">
      <c r="A853" s="34"/>
      <c r="B853" s="22"/>
      <c r="C853" s="42"/>
      <c r="D853" s="43"/>
      <c r="E853" s="6"/>
      <c r="F853" s="2"/>
      <c r="G853" s="1185"/>
      <c r="I853" s="422"/>
      <c r="J853" s="407"/>
      <c r="K853" s="408"/>
      <c r="L853" s="17"/>
      <c r="M853" s="17"/>
      <c r="N853" s="17"/>
      <c r="O853" s="17"/>
    </row>
    <row r="854" spans="1:15" s="62" customFormat="1">
      <c r="A854" s="34"/>
      <c r="B854" s="22"/>
      <c r="C854" s="42"/>
      <c r="D854" s="43"/>
      <c r="E854" s="6"/>
      <c r="F854" s="2"/>
      <c r="G854" s="1185"/>
      <c r="I854" s="422"/>
      <c r="J854" s="407"/>
      <c r="K854" s="408"/>
      <c r="L854" s="17"/>
      <c r="M854" s="17"/>
      <c r="N854" s="17"/>
      <c r="O854" s="17"/>
    </row>
    <row r="855" spans="1:15" s="62" customFormat="1">
      <c r="A855" s="34"/>
      <c r="B855" s="22"/>
      <c r="C855" s="42"/>
      <c r="D855" s="43"/>
      <c r="E855" s="6"/>
      <c r="F855" s="2"/>
      <c r="G855" s="1185"/>
      <c r="I855" s="422"/>
      <c r="J855" s="407"/>
      <c r="K855" s="408"/>
      <c r="L855" s="17"/>
      <c r="M855" s="17"/>
      <c r="N855" s="17"/>
      <c r="O855" s="17"/>
    </row>
    <row r="856" spans="1:15" s="62" customFormat="1">
      <c r="A856" s="34"/>
      <c r="B856" s="22"/>
      <c r="C856" s="42"/>
      <c r="D856" s="43"/>
      <c r="E856" s="6"/>
      <c r="F856" s="2"/>
      <c r="G856" s="1185"/>
      <c r="I856" s="422"/>
      <c r="J856" s="407"/>
      <c r="K856" s="408"/>
      <c r="L856" s="17"/>
      <c r="M856" s="17"/>
      <c r="N856" s="17"/>
      <c r="O856" s="17"/>
    </row>
    <row r="857" spans="1:15" s="62" customFormat="1">
      <c r="A857" s="34"/>
      <c r="B857" s="22"/>
      <c r="C857" s="42"/>
      <c r="D857" s="43"/>
      <c r="E857" s="6"/>
      <c r="F857" s="2"/>
      <c r="G857" s="1185"/>
      <c r="I857" s="422"/>
      <c r="J857" s="407"/>
      <c r="K857" s="408"/>
      <c r="L857" s="17"/>
      <c r="M857" s="17"/>
      <c r="N857" s="17"/>
      <c r="O857" s="17"/>
    </row>
    <row r="858" spans="1:15" s="62" customFormat="1">
      <c r="A858" s="34"/>
      <c r="B858" s="22"/>
      <c r="C858" s="42"/>
      <c r="D858" s="43"/>
      <c r="E858" s="6"/>
      <c r="F858" s="2"/>
      <c r="G858" s="1185"/>
      <c r="I858" s="422"/>
      <c r="J858" s="407"/>
      <c r="K858" s="408"/>
      <c r="L858" s="17"/>
      <c r="M858" s="17"/>
      <c r="N858" s="17"/>
      <c r="O858" s="17"/>
    </row>
    <row r="859" spans="1:15" s="62" customFormat="1">
      <c r="A859" s="34"/>
      <c r="B859" s="22"/>
      <c r="C859" s="42"/>
      <c r="D859" s="43"/>
      <c r="E859" s="6"/>
      <c r="F859" s="2"/>
      <c r="G859" s="1185"/>
      <c r="I859" s="422"/>
      <c r="J859" s="407"/>
      <c r="K859" s="408"/>
      <c r="L859" s="17"/>
      <c r="M859" s="17"/>
      <c r="N859" s="17"/>
      <c r="O859" s="17"/>
    </row>
    <row r="860" spans="1:15" s="62" customFormat="1">
      <c r="A860" s="34"/>
      <c r="B860" s="22"/>
      <c r="C860" s="42"/>
      <c r="D860" s="43"/>
      <c r="E860" s="6"/>
      <c r="F860" s="2"/>
      <c r="G860" s="1185"/>
      <c r="I860" s="422"/>
      <c r="J860" s="407"/>
      <c r="K860" s="408"/>
      <c r="L860" s="17"/>
      <c r="M860" s="17"/>
      <c r="N860" s="17"/>
      <c r="O860" s="17"/>
    </row>
    <row r="861" spans="1:15" s="62" customFormat="1">
      <c r="A861" s="34"/>
      <c r="B861" s="22"/>
      <c r="C861" s="42"/>
      <c r="D861" s="43"/>
      <c r="E861" s="6"/>
      <c r="F861" s="2"/>
      <c r="G861" s="1185"/>
      <c r="I861" s="422"/>
      <c r="J861" s="407"/>
      <c r="K861" s="408"/>
      <c r="L861" s="17"/>
      <c r="M861" s="17"/>
      <c r="N861" s="17"/>
      <c r="O861" s="17"/>
    </row>
    <row r="862" spans="1:15" s="62" customFormat="1">
      <c r="A862" s="34"/>
      <c r="B862" s="22"/>
      <c r="C862" s="42"/>
      <c r="D862" s="43"/>
      <c r="E862" s="6"/>
      <c r="F862" s="2"/>
      <c r="G862" s="1185"/>
      <c r="I862" s="422"/>
      <c r="J862" s="407"/>
      <c r="K862" s="408"/>
      <c r="L862" s="17"/>
      <c r="M862" s="17"/>
      <c r="N862" s="17"/>
      <c r="O862" s="17"/>
    </row>
    <row r="863" spans="1:15" s="62" customFormat="1">
      <c r="A863" s="34"/>
      <c r="B863" s="22"/>
      <c r="C863" s="42"/>
      <c r="D863" s="43"/>
      <c r="E863" s="6"/>
      <c r="F863" s="2"/>
      <c r="G863" s="1185"/>
      <c r="I863" s="422"/>
      <c r="J863" s="407"/>
      <c r="K863" s="408"/>
      <c r="L863" s="17"/>
      <c r="M863" s="17"/>
      <c r="N863" s="17"/>
      <c r="O863" s="17"/>
    </row>
    <row r="864" spans="1:15" s="62" customFormat="1">
      <c r="A864" s="34"/>
      <c r="B864" s="22"/>
      <c r="C864" s="42"/>
      <c r="D864" s="43"/>
      <c r="E864" s="6"/>
      <c r="F864" s="2"/>
      <c r="G864" s="1185"/>
      <c r="I864" s="422"/>
      <c r="J864" s="407"/>
      <c r="K864" s="408"/>
      <c r="L864" s="17"/>
      <c r="M864" s="17"/>
      <c r="N864" s="17"/>
      <c r="O864" s="17"/>
    </row>
    <row r="865" spans="1:15" s="62" customFormat="1">
      <c r="A865" s="34"/>
      <c r="B865" s="22"/>
      <c r="C865" s="42"/>
      <c r="D865" s="43"/>
      <c r="E865" s="6"/>
      <c r="F865" s="2"/>
      <c r="G865" s="1185"/>
      <c r="I865" s="422"/>
      <c r="J865" s="407"/>
      <c r="K865" s="408"/>
      <c r="L865" s="17"/>
      <c r="M865" s="17"/>
      <c r="N865" s="17"/>
      <c r="O865" s="17"/>
    </row>
    <row r="866" spans="1:15" s="62" customFormat="1">
      <c r="A866" s="34"/>
      <c r="B866" s="22"/>
      <c r="C866" s="42"/>
      <c r="D866" s="43"/>
      <c r="E866" s="6"/>
      <c r="F866" s="2"/>
      <c r="G866" s="1185"/>
      <c r="I866" s="422"/>
      <c r="J866" s="407"/>
      <c r="K866" s="408"/>
      <c r="L866" s="17"/>
      <c r="M866" s="17"/>
      <c r="N866" s="17"/>
      <c r="O866" s="17"/>
    </row>
    <row r="867" spans="1:15" s="62" customFormat="1">
      <c r="A867" s="34"/>
      <c r="B867" s="22"/>
      <c r="C867" s="42"/>
      <c r="D867" s="43"/>
      <c r="E867" s="6"/>
      <c r="F867" s="2"/>
      <c r="G867" s="1185"/>
      <c r="I867" s="422"/>
      <c r="J867" s="407"/>
      <c r="K867" s="408"/>
      <c r="L867" s="17"/>
      <c r="M867" s="17"/>
      <c r="N867" s="17"/>
      <c r="O867" s="17"/>
    </row>
    <row r="868" spans="1:15" s="62" customFormat="1">
      <c r="A868" s="34"/>
      <c r="B868" s="22"/>
      <c r="C868" s="42"/>
      <c r="D868" s="43"/>
      <c r="E868" s="6"/>
      <c r="F868" s="2"/>
      <c r="G868" s="1185"/>
      <c r="I868" s="422"/>
      <c r="J868" s="407"/>
      <c r="K868" s="408"/>
      <c r="L868" s="17"/>
      <c r="M868" s="17"/>
      <c r="N868" s="17"/>
      <c r="O868" s="17"/>
    </row>
    <row r="869" spans="1:15" s="62" customFormat="1">
      <c r="A869" s="34"/>
      <c r="B869" s="22"/>
      <c r="C869" s="42"/>
      <c r="D869" s="43"/>
      <c r="E869" s="6"/>
      <c r="F869" s="2"/>
      <c r="G869" s="1185"/>
      <c r="I869" s="422"/>
      <c r="J869" s="407"/>
      <c r="K869" s="408"/>
      <c r="L869" s="17"/>
      <c r="M869" s="17"/>
      <c r="N869" s="17"/>
      <c r="O869" s="17"/>
    </row>
    <row r="870" spans="1:15" s="62" customFormat="1">
      <c r="A870" s="34"/>
      <c r="B870" s="22"/>
      <c r="C870" s="42"/>
      <c r="D870" s="43"/>
      <c r="E870" s="6"/>
      <c r="F870" s="2"/>
      <c r="G870" s="1185"/>
      <c r="I870" s="422"/>
      <c r="J870" s="407"/>
      <c r="K870" s="408"/>
      <c r="L870" s="17"/>
      <c r="M870" s="17"/>
      <c r="N870" s="17"/>
      <c r="O870" s="17"/>
    </row>
    <row r="871" spans="1:15" s="62" customFormat="1">
      <c r="A871" s="34"/>
      <c r="B871" s="22"/>
      <c r="C871" s="42"/>
      <c r="D871" s="43"/>
      <c r="E871" s="6"/>
      <c r="F871" s="2"/>
      <c r="G871" s="1185"/>
      <c r="I871" s="422"/>
      <c r="J871" s="407"/>
      <c r="K871" s="408"/>
      <c r="L871" s="17"/>
      <c r="M871" s="17"/>
      <c r="N871" s="17"/>
      <c r="O871" s="17"/>
    </row>
  </sheetData>
  <sheetProtection algorithmName="SHA-512" hashValue="75r+RiiA9mknxN4URyKt7IOuvYR9W4Fh01N6JcFBQjnGPwpfYorzUjssLkSrtkdxMx2TBR+/D4cx/qGDW1UVyA==" saltValue="I5cSsPuLKjVA6fwllcigfQ==" spinCount="100000" sheet="1" objects="1" scenarios="1"/>
  <mergeCells count="2">
    <mergeCell ref="C178:F178"/>
    <mergeCell ref="A2:C2"/>
  </mergeCells>
  <pageMargins left="1.1811023622047245" right="0.39370078740157483" top="0.59055118110236227" bottom="0.98425196850393704" header="0.19685039370078741" footer="0.59055118110236227"/>
  <pageSetup paperSize="9" orientation="portrait" useFirstPageNumber="1" r:id="rId1"/>
  <headerFooter scaleWithDoc="0">
    <oddFooter>&amp;R&amp;"Arial Narrow,Regular"D - &amp;P</oddFooter>
  </headerFooter>
  <rowBreaks count="7" manualBreakCount="7">
    <brk id="16" max="7" man="1"/>
    <brk id="37" max="7" man="1"/>
    <brk id="67" max="7" man="1"/>
    <brk id="97" max="7" man="1"/>
    <brk id="127" max="7" man="1"/>
    <brk id="144" max="7" man="1"/>
    <brk id="176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O388"/>
  <sheetViews>
    <sheetView view="pageBreakPreview" topLeftCell="A70" zoomScaleNormal="75" zoomScaleSheetLayoutView="100" workbookViewId="0">
      <selection activeCell="J100" sqref="J100"/>
    </sheetView>
  </sheetViews>
  <sheetFormatPr defaultColWidth="9.140625" defaultRowHeight="12.75"/>
  <cols>
    <col min="1" max="1" width="4.7109375" style="106" customWidth="1"/>
    <col min="2" max="2" width="0.85546875" style="22" customWidth="1"/>
    <col min="3" max="3" width="36.7109375" style="42" customWidth="1"/>
    <col min="4" max="4" width="6.7109375" style="76" customWidth="1"/>
    <col min="5" max="5" width="6.7109375" style="6" customWidth="1"/>
    <col min="6" max="6" width="7.7109375" style="764" customWidth="1"/>
    <col min="7" max="7" width="10.7109375" style="1205" customWidth="1"/>
    <col min="8" max="8" width="12.7109375" style="62" customWidth="1"/>
    <col min="9" max="11" width="12.7109375" style="6" customWidth="1"/>
    <col min="12" max="16384" width="9.140625" style="17"/>
  </cols>
  <sheetData>
    <row r="1" spans="1:15" s="199" customFormat="1" ht="16.5" customHeight="1">
      <c r="A1" s="1133" t="s">
        <v>1044</v>
      </c>
      <c r="B1" s="1133"/>
      <c r="C1" s="1133"/>
      <c r="D1" s="1133"/>
      <c r="E1" s="200"/>
      <c r="F1" s="755"/>
      <c r="G1" s="1183"/>
      <c r="H1" s="196"/>
      <c r="I1" s="197"/>
      <c r="J1" s="197"/>
      <c r="K1" s="197"/>
      <c r="L1" s="198"/>
      <c r="M1" s="198"/>
      <c r="N1" s="198"/>
      <c r="O1" s="198"/>
    </row>
    <row r="2" spans="1:15" s="100" customFormat="1" ht="16.5" customHeight="1">
      <c r="A2" s="1270" t="s">
        <v>388</v>
      </c>
      <c r="B2" s="1270"/>
      <c r="C2" s="1270"/>
      <c r="D2" s="30"/>
      <c r="E2" s="182"/>
      <c r="F2" s="756"/>
      <c r="G2" s="1184"/>
      <c r="H2" s="197" t="s">
        <v>302</v>
      </c>
      <c r="I2" s="277"/>
      <c r="J2" s="511"/>
      <c r="K2" s="511"/>
    </row>
    <row r="3" spans="1:15" ht="20.100000000000001" customHeight="1">
      <c r="A3" s="101"/>
      <c r="B3" s="102"/>
      <c r="C3" s="115"/>
      <c r="E3" s="146"/>
      <c r="F3" s="757"/>
      <c r="G3" s="1185"/>
      <c r="H3" s="105"/>
      <c r="I3" s="278"/>
    </row>
    <row r="4" spans="1:15" ht="25.5">
      <c r="A4" s="582" t="s">
        <v>7</v>
      </c>
      <c r="B4" s="746"/>
      <c r="C4" s="583" t="s">
        <v>3</v>
      </c>
      <c r="D4" s="584" t="s">
        <v>123</v>
      </c>
      <c r="E4" s="585" t="s">
        <v>8</v>
      </c>
      <c r="F4" s="758" t="s">
        <v>0</v>
      </c>
      <c r="G4" s="1186" t="s">
        <v>1</v>
      </c>
      <c r="H4" s="587" t="s">
        <v>5</v>
      </c>
      <c r="I4" s="588" t="s">
        <v>165</v>
      </c>
      <c r="J4" s="589" t="s">
        <v>254</v>
      </c>
      <c r="K4" s="590" t="s">
        <v>255</v>
      </c>
    </row>
    <row r="5" spans="1:15">
      <c r="A5" s="34"/>
      <c r="E5" s="77"/>
      <c r="F5" s="757"/>
      <c r="G5" s="1185"/>
      <c r="I5" s="217"/>
      <c r="J5" s="77"/>
      <c r="K5" s="217"/>
    </row>
    <row r="6" spans="1:15" s="167" customFormat="1" ht="24.95" customHeight="1">
      <c r="A6" s="47"/>
      <c r="B6" s="48"/>
      <c r="C6" s="179" t="s">
        <v>303</v>
      </c>
      <c r="D6" s="96"/>
      <c r="E6" s="95"/>
      <c r="F6" s="759"/>
      <c r="G6" s="1187"/>
      <c r="H6" s="63"/>
      <c r="I6" s="217"/>
      <c r="J6" s="77"/>
      <c r="K6" s="217"/>
    </row>
    <row r="7" spans="1:15">
      <c r="A7" s="109"/>
      <c r="B7" s="128"/>
      <c r="C7" s="131"/>
      <c r="D7" s="131"/>
      <c r="E7" s="596"/>
      <c r="F7" s="766"/>
      <c r="G7" s="125"/>
      <c r="H7" s="17"/>
      <c r="I7" s="735"/>
      <c r="J7" s="736"/>
      <c r="K7" s="737"/>
    </row>
    <row r="8" spans="1:15" s="129" customFormat="1">
      <c r="A8" s="512" t="s">
        <v>139</v>
      </c>
      <c r="B8" s="512"/>
      <c r="C8" s="597" t="s">
        <v>304</v>
      </c>
      <c r="D8" s="558"/>
      <c r="E8" s="595"/>
      <c r="F8" s="767"/>
      <c r="G8" s="1188"/>
      <c r="H8" s="514"/>
      <c r="I8" s="221"/>
      <c r="J8" s="19"/>
      <c r="K8" s="221"/>
    </row>
    <row r="9" spans="1:15" s="129" customFormat="1">
      <c r="A9" s="515"/>
      <c r="B9" s="515"/>
      <c r="C9" s="598"/>
      <c r="D9" s="599"/>
      <c r="E9" s="579"/>
      <c r="F9" s="187"/>
      <c r="G9" s="1189"/>
      <c r="H9" s="188"/>
      <c r="I9" s="440"/>
      <c r="J9" s="19"/>
      <c r="K9" s="221"/>
    </row>
    <row r="10" spans="1:15" s="136" customFormat="1" ht="15" customHeight="1">
      <c r="A10" s="600"/>
      <c r="B10" s="600"/>
      <c r="C10" s="601" t="s">
        <v>308</v>
      </c>
      <c r="D10" s="602"/>
      <c r="E10" s="603"/>
      <c r="F10" s="760"/>
      <c r="G10" s="1190"/>
      <c r="H10" s="600"/>
      <c r="I10" s="286"/>
      <c r="K10" s="219"/>
    </row>
    <row r="11" spans="1:15" s="136" customFormat="1">
      <c r="A11" s="149"/>
      <c r="B11" s="189"/>
      <c r="C11" s="132"/>
      <c r="D11" s="149"/>
      <c r="E11" s="185"/>
      <c r="F11" s="133"/>
      <c r="G11" s="1191"/>
      <c r="H11" s="188"/>
      <c r="I11" s="286"/>
      <c r="K11" s="219"/>
    </row>
    <row r="12" spans="1:15" s="136" customFormat="1" ht="25.5">
      <c r="A12" s="548">
        <v>1</v>
      </c>
      <c r="B12" s="549"/>
      <c r="C12" s="518" t="s">
        <v>305</v>
      </c>
      <c r="D12" s="548" t="s">
        <v>329</v>
      </c>
      <c r="E12" s="604"/>
      <c r="F12" s="133"/>
      <c r="G12" s="1191"/>
      <c r="H12" s="129"/>
      <c r="I12" s="286"/>
      <c r="K12" s="219"/>
    </row>
    <row r="13" spans="1:15" s="136" customFormat="1">
      <c r="A13" s="149"/>
      <c r="B13" s="189"/>
      <c r="C13" s="132"/>
      <c r="D13" s="149"/>
      <c r="E13" s="185" t="s">
        <v>151</v>
      </c>
      <c r="F13" s="133">
        <v>10</v>
      </c>
      <c r="G13" s="303"/>
      <c r="H13" s="2">
        <f>(F13*G13)</f>
        <v>0</v>
      </c>
      <c r="I13" s="219"/>
      <c r="K13" s="232">
        <f>H13</f>
        <v>0</v>
      </c>
    </row>
    <row r="14" spans="1:15" s="136" customFormat="1">
      <c r="A14" s="149"/>
      <c r="B14" s="189"/>
      <c r="C14" s="132"/>
      <c r="D14" s="149"/>
      <c r="E14" s="185"/>
      <c r="F14" s="133"/>
      <c r="G14" s="1191"/>
      <c r="H14" s="188"/>
      <c r="I14" s="286"/>
      <c r="K14" s="219"/>
    </row>
    <row r="15" spans="1:15" s="136" customFormat="1">
      <c r="A15" s="149"/>
      <c r="B15" s="189"/>
      <c r="C15" s="601" t="s">
        <v>309</v>
      </c>
      <c r="D15" s="149"/>
      <c r="E15" s="185"/>
      <c r="F15" s="133"/>
      <c r="G15" s="1191"/>
      <c r="H15" s="188"/>
      <c r="I15" s="286"/>
      <c r="K15" s="219"/>
    </row>
    <row r="16" spans="1:15" s="136" customFormat="1">
      <c r="A16" s="189"/>
      <c r="B16" s="189"/>
      <c r="C16" s="137"/>
      <c r="D16" s="149"/>
      <c r="E16" s="185"/>
      <c r="F16" s="134"/>
      <c r="G16" s="303"/>
      <c r="H16" s="2"/>
      <c r="I16" s="219"/>
      <c r="K16" s="219"/>
    </row>
    <row r="17" spans="1:12" s="136" customFormat="1" ht="25.5">
      <c r="A17" s="548">
        <f>A12+1</f>
        <v>2</v>
      </c>
      <c r="B17" s="189"/>
      <c r="C17" s="518" t="s">
        <v>310</v>
      </c>
      <c r="D17" s="149" t="s">
        <v>330</v>
      </c>
      <c r="E17" s="185"/>
      <c r="F17" s="134"/>
      <c r="G17" s="303"/>
      <c r="H17" s="2"/>
      <c r="I17" s="219"/>
      <c r="K17" s="231"/>
    </row>
    <row r="18" spans="1:12" s="136" customFormat="1">
      <c r="A18" s="189"/>
      <c r="B18" s="189"/>
      <c r="C18" s="132"/>
      <c r="D18" s="149"/>
      <c r="E18" s="747" t="s">
        <v>306</v>
      </c>
      <c r="F18" s="762">
        <v>32</v>
      </c>
      <c r="G18" s="296"/>
      <c r="H18" s="2">
        <f>(F18*G18)</f>
        <v>0</v>
      </c>
      <c r="I18" s="219"/>
      <c r="K18" s="232">
        <f>H18</f>
        <v>0</v>
      </c>
    </row>
    <row r="19" spans="1:12" s="136" customFormat="1">
      <c r="A19" s="189"/>
      <c r="B19" s="189"/>
      <c r="C19" s="132"/>
      <c r="D19" s="149"/>
      <c r="E19" s="185"/>
      <c r="F19" s="134"/>
      <c r="G19" s="303"/>
      <c r="H19" s="2"/>
      <c r="I19" s="219"/>
      <c r="K19" s="231"/>
    </row>
    <row r="20" spans="1:12" s="136" customFormat="1" ht="25.5">
      <c r="A20" s="548">
        <f>A17+1</f>
        <v>3</v>
      </c>
      <c r="B20" s="189"/>
      <c r="C20" s="518" t="s">
        <v>426</v>
      </c>
      <c r="D20" s="149" t="s">
        <v>331</v>
      </c>
      <c r="E20" s="185"/>
      <c r="F20" s="134"/>
      <c r="G20" s="303"/>
      <c r="H20" s="2"/>
      <c r="I20" s="219"/>
      <c r="K20" s="231"/>
    </row>
    <row r="21" spans="1:12" s="136" customFormat="1">
      <c r="A21" s="549"/>
      <c r="B21" s="549"/>
      <c r="C21" s="518"/>
      <c r="D21" s="548"/>
      <c r="E21" s="747" t="s">
        <v>306</v>
      </c>
      <c r="F21" s="762">
        <v>64</v>
      </c>
      <c r="G21" s="1192"/>
      <c r="H21" s="2">
        <f>(F21*G21)</f>
        <v>0</v>
      </c>
      <c r="I21" s="219"/>
      <c r="K21" s="232">
        <f>H21</f>
        <v>0</v>
      </c>
    </row>
    <row r="22" spans="1:12" s="136" customFormat="1" ht="18" customHeight="1">
      <c r="A22" s="189"/>
      <c r="B22" s="189"/>
      <c r="C22" s="132"/>
      <c r="D22" s="149"/>
      <c r="E22" s="185"/>
      <c r="F22" s="187"/>
      <c r="G22" s="296"/>
      <c r="H22" s="135"/>
      <c r="I22" s="219"/>
      <c r="K22" s="219"/>
    </row>
    <row r="23" spans="1:12" s="136" customFormat="1" ht="30" customHeight="1">
      <c r="A23" s="548">
        <f>A20+1</f>
        <v>4</v>
      </c>
      <c r="B23" s="189"/>
      <c r="C23" s="518" t="s">
        <v>311</v>
      </c>
      <c r="D23" s="149" t="s">
        <v>332</v>
      </c>
      <c r="E23" s="185"/>
      <c r="F23" s="134"/>
      <c r="G23" s="303"/>
      <c r="H23" s="2"/>
      <c r="I23" s="219"/>
      <c r="K23" s="219"/>
    </row>
    <row r="24" spans="1:12" s="136" customFormat="1">
      <c r="A24" s="549"/>
      <c r="B24" s="549"/>
      <c r="C24" s="132"/>
      <c r="D24" s="548"/>
      <c r="E24" s="733" t="s">
        <v>306</v>
      </c>
      <c r="F24" s="761">
        <v>1</v>
      </c>
      <c r="G24" s="303"/>
      <c r="H24" s="2">
        <f>(F24*G24)</f>
        <v>0</v>
      </c>
      <c r="I24" s="345"/>
      <c r="K24" s="232">
        <f>H24</f>
        <v>0</v>
      </c>
    </row>
    <row r="25" spans="1:12" s="136" customFormat="1">
      <c r="A25" s="549"/>
      <c r="B25" s="549"/>
      <c r="C25" s="132"/>
      <c r="D25" s="548"/>
      <c r="E25" s="185"/>
      <c r="F25" s="187"/>
      <c r="G25" s="1191"/>
      <c r="H25" s="188"/>
      <c r="I25" s="219"/>
      <c r="K25" s="219"/>
    </row>
    <row r="26" spans="1:12" ht="12.75" customHeight="1">
      <c r="A26" s="749" t="s">
        <v>149</v>
      </c>
      <c r="B26" s="749"/>
      <c r="C26" s="750" t="s">
        <v>312</v>
      </c>
      <c r="D26" s="751"/>
      <c r="E26" s="752"/>
      <c r="F26" s="763"/>
      <c r="G26" s="1193"/>
      <c r="H26" s="753">
        <f>SUM(H9:H25)</f>
        <v>0</v>
      </c>
      <c r="I26" s="284">
        <f>SUM(I9:I25)</f>
        <v>0</v>
      </c>
      <c r="J26" s="442">
        <f>SUM(J9:J25)</f>
        <v>0</v>
      </c>
      <c r="K26" s="285">
        <f>SUM(K9:K25)</f>
        <v>0</v>
      </c>
      <c r="L26" s="166"/>
    </row>
    <row r="27" spans="1:12" ht="12.75" customHeight="1">
      <c r="A27" s="146"/>
      <c r="B27" s="146"/>
      <c r="C27" s="104"/>
      <c r="D27" s="71"/>
      <c r="F27" s="526"/>
      <c r="G27" s="1194"/>
      <c r="H27" s="166"/>
      <c r="I27" s="221"/>
      <c r="J27" s="19"/>
      <c r="K27" s="221"/>
    </row>
    <row r="28" spans="1:12" s="129" customFormat="1">
      <c r="A28" s="768" t="s">
        <v>150</v>
      </c>
      <c r="B28" s="768"/>
      <c r="C28" s="769" t="s">
        <v>313</v>
      </c>
      <c r="D28" s="770"/>
      <c r="E28" s="513"/>
      <c r="F28" s="520"/>
      <c r="G28" s="1195"/>
      <c r="H28" s="514"/>
      <c r="I28" s="221"/>
      <c r="J28" s="19"/>
      <c r="K28" s="221"/>
    </row>
    <row r="29" spans="1:12" s="129" customFormat="1">
      <c r="A29" s="189"/>
      <c r="B29" s="189"/>
      <c r="C29" s="137"/>
      <c r="D29" s="138"/>
      <c r="E29" s="578"/>
      <c r="F29" s="134"/>
      <c r="G29" s="1194"/>
      <c r="H29" s="188"/>
      <c r="I29" s="221"/>
      <c r="J29" s="19"/>
      <c r="K29" s="221"/>
    </row>
    <row r="30" spans="1:12" s="129" customFormat="1">
      <c r="A30" s="189"/>
      <c r="B30" s="189"/>
      <c r="C30" s="601" t="s">
        <v>308</v>
      </c>
      <c r="D30" s="771"/>
      <c r="E30" s="603"/>
      <c r="F30" s="760"/>
      <c r="G30" s="1196"/>
      <c r="H30" s="188"/>
      <c r="I30" s="441"/>
      <c r="K30" s="222"/>
    </row>
    <row r="31" spans="1:12" s="192" customFormat="1">
      <c r="A31" s="189"/>
      <c r="B31" s="189"/>
      <c r="C31" s="132"/>
      <c r="D31" s="149"/>
      <c r="E31" s="185"/>
      <c r="F31" s="133"/>
      <c r="G31" s="304"/>
      <c r="H31" s="73"/>
      <c r="I31" s="221"/>
      <c r="K31" s="221"/>
    </row>
    <row r="32" spans="1:12" s="129" customFormat="1" ht="25.5">
      <c r="A32" s="548">
        <v>1</v>
      </c>
      <c r="B32" s="189"/>
      <c r="C32" s="518" t="s">
        <v>305</v>
      </c>
      <c r="D32" s="149" t="s">
        <v>333</v>
      </c>
      <c r="E32" s="604"/>
      <c r="F32" s="133"/>
      <c r="G32" s="303"/>
      <c r="H32" s="2"/>
      <c r="I32" s="222"/>
      <c r="K32" s="222"/>
    </row>
    <row r="33" spans="1:12" s="129" customFormat="1">
      <c r="A33" s="189"/>
      <c r="B33" s="189"/>
      <c r="C33" s="132"/>
      <c r="D33" s="149"/>
      <c r="E33" s="185" t="s">
        <v>151</v>
      </c>
      <c r="F33" s="133">
        <v>10</v>
      </c>
      <c r="G33" s="303"/>
      <c r="H33" s="2">
        <f>(F33*G33)</f>
        <v>0</v>
      </c>
      <c r="I33" s="229"/>
      <c r="J33" s="188"/>
      <c r="K33" s="232">
        <f>H33</f>
        <v>0</v>
      </c>
    </row>
    <row r="34" spans="1:12" s="192" customFormat="1">
      <c r="A34" s="189"/>
      <c r="B34" s="189"/>
      <c r="C34" s="132"/>
      <c r="D34" s="149"/>
      <c r="E34" s="185"/>
      <c r="F34" s="133"/>
      <c r="G34" s="304"/>
      <c r="H34" s="73"/>
      <c r="I34" s="221"/>
      <c r="K34" s="221"/>
    </row>
    <row r="35" spans="1:12" s="129" customFormat="1">
      <c r="A35" s="189"/>
      <c r="B35" s="189"/>
      <c r="C35" s="601" t="s">
        <v>309</v>
      </c>
      <c r="D35" s="149"/>
      <c r="E35" s="185"/>
      <c r="F35" s="133"/>
      <c r="G35" s="303"/>
      <c r="H35" s="2"/>
      <c r="I35" s="222"/>
      <c r="K35" s="222"/>
    </row>
    <row r="36" spans="1:12" s="129" customFormat="1">
      <c r="A36" s="189"/>
      <c r="B36" s="189"/>
      <c r="C36" s="518"/>
      <c r="D36" s="149"/>
      <c r="E36" s="559"/>
      <c r="F36" s="133"/>
      <c r="G36" s="303"/>
      <c r="H36" s="2"/>
      <c r="I36" s="222"/>
      <c r="K36" s="222"/>
    </row>
    <row r="37" spans="1:12" s="129" customFormat="1" ht="25.5">
      <c r="A37" s="548">
        <f>A32+1</f>
        <v>2</v>
      </c>
      <c r="B37" s="189"/>
      <c r="C37" s="518" t="s">
        <v>314</v>
      </c>
      <c r="D37" s="1063" t="s">
        <v>334</v>
      </c>
      <c r="E37" s="185"/>
      <c r="F37" s="517"/>
      <c r="G37" s="303"/>
      <c r="H37" s="2"/>
      <c r="I37" s="222"/>
      <c r="K37" s="222"/>
    </row>
    <row r="38" spans="1:12" s="129" customFormat="1">
      <c r="A38" s="189"/>
      <c r="B38" s="189"/>
      <c r="C38" s="518"/>
      <c r="D38" s="1063"/>
      <c r="E38" s="6" t="s">
        <v>101</v>
      </c>
      <c r="F38" s="757">
        <v>550</v>
      </c>
      <c r="G38" s="1197"/>
      <c r="H38" s="2">
        <f>(F38*G38)</f>
        <v>0</v>
      </c>
      <c r="I38" s="345"/>
      <c r="K38" s="232">
        <f>H38</f>
        <v>0</v>
      </c>
    </row>
    <row r="39" spans="1:12" s="129" customFormat="1">
      <c r="A39" s="189"/>
      <c r="B39" s="189"/>
      <c r="C39" s="140"/>
      <c r="D39" s="138"/>
      <c r="E39" s="578"/>
      <c r="F39" s="134"/>
      <c r="G39" s="1194"/>
      <c r="H39" s="188"/>
      <c r="I39" s="260"/>
      <c r="J39" s="17"/>
      <c r="K39" s="222"/>
    </row>
    <row r="40" spans="1:12" s="129" customFormat="1">
      <c r="A40" s="749" t="s">
        <v>152</v>
      </c>
      <c r="B40" s="749"/>
      <c r="C40" s="774" t="s">
        <v>315</v>
      </c>
      <c r="D40" s="751"/>
      <c r="E40" s="519"/>
      <c r="F40" s="763"/>
      <c r="G40" s="1193"/>
      <c r="H40" s="753">
        <f>SUM(H30:H39)</f>
        <v>0</v>
      </c>
      <c r="I40" s="284">
        <f>SUM(I30:I39)</f>
        <v>0</v>
      </c>
      <c r="J40" s="442">
        <f>SUM(J30:J39)</f>
        <v>0</v>
      </c>
      <c r="K40" s="285">
        <f>SUM(K30:K39)</f>
        <v>0</v>
      </c>
      <c r="L40" s="188"/>
    </row>
    <row r="41" spans="1:12" s="129" customFormat="1">
      <c r="A41" s="146"/>
      <c r="B41" s="146"/>
      <c r="C41" s="104"/>
      <c r="D41" s="71"/>
      <c r="E41" s="77"/>
      <c r="F41" s="526"/>
      <c r="G41" s="1194"/>
      <c r="H41" s="166"/>
      <c r="I41" s="222"/>
      <c r="J41" s="17"/>
      <c r="K41" s="222"/>
    </row>
    <row r="42" spans="1:12" s="129" customFormat="1">
      <c r="A42" s="768" t="s">
        <v>153</v>
      </c>
      <c r="B42" s="768"/>
      <c r="C42" s="777" t="s">
        <v>316</v>
      </c>
      <c r="D42" s="770"/>
      <c r="E42" s="513"/>
      <c r="F42" s="520"/>
      <c r="G42" s="1195"/>
      <c r="H42" s="514"/>
      <c r="I42" s="224"/>
      <c r="J42" s="169"/>
      <c r="K42" s="224"/>
    </row>
    <row r="43" spans="1:12" s="129" customFormat="1">
      <c r="A43" s="189"/>
      <c r="B43" s="189"/>
      <c r="C43" s="137"/>
      <c r="D43" s="138"/>
      <c r="E43" s="185"/>
      <c r="F43" s="134"/>
      <c r="G43" s="1194"/>
      <c r="H43" s="188"/>
      <c r="I43" s="222"/>
      <c r="J43" s="17"/>
      <c r="K43" s="222"/>
    </row>
    <row r="44" spans="1:12" s="129" customFormat="1">
      <c r="A44" s="548">
        <v>1</v>
      </c>
      <c r="B44" s="549"/>
      <c r="C44" s="518" t="s">
        <v>427</v>
      </c>
      <c r="D44" s="548" t="s">
        <v>335</v>
      </c>
      <c r="E44" s="604"/>
      <c r="F44" s="776"/>
      <c r="G44" s="1191"/>
      <c r="H44" s="188"/>
      <c r="I44" s="222"/>
      <c r="K44" s="222"/>
    </row>
    <row r="45" spans="1:12" s="129" customFormat="1">
      <c r="A45" s="189"/>
      <c r="B45" s="189"/>
      <c r="C45" s="132"/>
      <c r="D45" s="149"/>
      <c r="E45" s="185" t="s">
        <v>306</v>
      </c>
      <c r="F45" s="775">
        <v>10</v>
      </c>
      <c r="G45" s="1197"/>
      <c r="H45" s="734">
        <f>F45*G45</f>
        <v>0</v>
      </c>
      <c r="I45" s="222"/>
      <c r="K45" s="232">
        <f>H45</f>
        <v>0</v>
      </c>
    </row>
    <row r="46" spans="1:12" s="129" customFormat="1">
      <c r="A46" s="549"/>
      <c r="B46" s="549"/>
      <c r="C46" s="778"/>
      <c r="D46" s="548"/>
      <c r="E46" s="185"/>
      <c r="F46" s="776"/>
      <c r="G46" s="303"/>
      <c r="H46" s="2"/>
      <c r="I46" s="222"/>
      <c r="K46" s="222"/>
    </row>
    <row r="47" spans="1:12" s="129" customFormat="1" ht="25.5">
      <c r="A47" s="548">
        <f>A44+1</f>
        <v>2</v>
      </c>
      <c r="B47" s="189"/>
      <c r="C47" s="518" t="s">
        <v>321</v>
      </c>
      <c r="D47" s="149" t="s">
        <v>336</v>
      </c>
      <c r="E47" s="189"/>
      <c r="F47" s="778"/>
      <c r="G47" s="183"/>
      <c r="H47" s="6"/>
      <c r="I47" s="441"/>
      <c r="J47" s="438"/>
      <c r="K47" s="222"/>
    </row>
    <row r="48" spans="1:12" s="129" customFormat="1">
      <c r="A48" s="189"/>
      <c r="B48" s="189"/>
      <c r="C48" s="187"/>
      <c r="D48" s="121"/>
      <c r="E48" s="185" t="s">
        <v>306</v>
      </c>
      <c r="F48" s="775">
        <v>2</v>
      </c>
      <c r="G48" s="1198"/>
      <c r="H48" s="734">
        <f>F48*G48</f>
        <v>0</v>
      </c>
      <c r="I48" s="222"/>
      <c r="K48" s="232">
        <f>H48</f>
        <v>0</v>
      </c>
    </row>
    <row r="49" spans="1:11" s="129" customFormat="1">
      <c r="A49" s="189"/>
      <c r="B49" s="189"/>
      <c r="C49" s="103"/>
      <c r="D49" s="149"/>
      <c r="E49" s="6"/>
      <c r="F49" s="10"/>
      <c r="G49" s="303"/>
      <c r="H49" s="2"/>
      <c r="I49" s="222"/>
      <c r="K49" s="222"/>
    </row>
    <row r="50" spans="1:11" s="129" customFormat="1">
      <c r="A50" s="548">
        <f>A47+1</f>
        <v>3</v>
      </c>
      <c r="B50" s="189"/>
      <c r="C50" s="103" t="s">
        <v>428</v>
      </c>
      <c r="D50" s="149" t="s">
        <v>337</v>
      </c>
      <c r="E50" s="6"/>
      <c r="F50" s="10"/>
      <c r="G50" s="303"/>
      <c r="H50" s="2"/>
      <c r="I50" s="222"/>
      <c r="K50" s="222"/>
    </row>
    <row r="51" spans="1:11" s="129" customFormat="1">
      <c r="A51" s="189"/>
      <c r="B51" s="189"/>
      <c r="C51" s="103"/>
      <c r="D51" s="149"/>
      <c r="E51" s="185" t="s">
        <v>306</v>
      </c>
      <c r="F51" s="775">
        <v>6</v>
      </c>
      <c r="G51" s="1199"/>
      <c r="H51" s="734">
        <f>F51*G51</f>
        <v>0</v>
      </c>
      <c r="I51" s="222"/>
      <c r="K51" s="232">
        <f>H51</f>
        <v>0</v>
      </c>
    </row>
    <row r="52" spans="1:11" s="129" customFormat="1">
      <c r="A52" s="189"/>
      <c r="B52" s="189"/>
      <c r="C52" s="103"/>
      <c r="D52" s="149"/>
      <c r="E52" s="6"/>
      <c r="F52" s="10"/>
      <c r="G52" s="303"/>
      <c r="H52" s="2"/>
      <c r="I52" s="222"/>
      <c r="K52" s="222"/>
    </row>
    <row r="53" spans="1:11" s="129" customFormat="1">
      <c r="A53" s="548">
        <f>A50+1</f>
        <v>4</v>
      </c>
      <c r="B53" s="149"/>
      <c r="C53" s="518" t="s">
        <v>430</v>
      </c>
      <c r="D53" s="1286" t="s">
        <v>338</v>
      </c>
      <c r="E53" s="185"/>
      <c r="F53" s="776"/>
      <c r="G53" s="296"/>
      <c r="H53" s="135"/>
      <c r="I53" s="222"/>
      <c r="K53" s="222"/>
    </row>
    <row r="54" spans="1:11" s="129" customFormat="1">
      <c r="A54" s="189"/>
      <c r="B54" s="149"/>
      <c r="C54" s="518" t="s">
        <v>429</v>
      </c>
      <c r="D54" s="1286"/>
      <c r="E54" s="185" t="s">
        <v>306</v>
      </c>
      <c r="F54" s="776">
        <v>12</v>
      </c>
      <c r="G54" s="1199"/>
      <c r="H54" s="734">
        <f>F54*G54</f>
        <v>0</v>
      </c>
      <c r="I54" s="222"/>
      <c r="K54" s="232">
        <f t="shared" ref="K54" si="0">H54</f>
        <v>0</v>
      </c>
    </row>
    <row r="55" spans="1:11" s="129" customFormat="1">
      <c r="A55" s="189"/>
      <c r="B55" s="189"/>
      <c r="C55" s="518"/>
      <c r="D55" s="149"/>
      <c r="E55" s="185"/>
      <c r="F55" s="776"/>
      <c r="G55" s="296"/>
      <c r="H55" s="135"/>
      <c r="I55" s="222"/>
      <c r="K55" s="222"/>
    </row>
    <row r="56" spans="1:11" s="129" customFormat="1" ht="25.5">
      <c r="A56" s="548">
        <f>A53+1</f>
        <v>5</v>
      </c>
      <c r="B56" s="189"/>
      <c r="C56" s="518" t="s">
        <v>322</v>
      </c>
      <c r="D56" s="149" t="s">
        <v>339</v>
      </c>
      <c r="E56" s="185"/>
      <c r="F56" s="776"/>
      <c r="G56" s="296"/>
      <c r="H56" s="135"/>
      <c r="I56" s="222"/>
      <c r="K56" s="222"/>
    </row>
    <row r="57" spans="1:11" s="129" customFormat="1">
      <c r="A57" s="189"/>
      <c r="B57" s="189"/>
      <c r="C57" s="187"/>
      <c r="D57" s="149"/>
      <c r="E57" s="185" t="s">
        <v>306</v>
      </c>
      <c r="F57" s="775">
        <v>2</v>
      </c>
      <c r="G57" s="1198"/>
      <c r="H57" s="734">
        <f>F57*G57</f>
        <v>0</v>
      </c>
      <c r="I57" s="222"/>
      <c r="K57" s="232">
        <f>H57</f>
        <v>0</v>
      </c>
    </row>
    <row r="58" spans="1:11" s="129" customFormat="1">
      <c r="A58" s="189"/>
      <c r="B58" s="189"/>
      <c r="C58" s="103"/>
      <c r="D58" s="149"/>
      <c r="E58" s="6"/>
      <c r="F58" s="10"/>
      <c r="G58" s="303"/>
      <c r="H58" s="2"/>
      <c r="I58" s="222"/>
      <c r="K58" s="222"/>
    </row>
    <row r="59" spans="1:11" s="129" customFormat="1" ht="25.5">
      <c r="A59" s="548">
        <f>A56+1</f>
        <v>6</v>
      </c>
      <c r="B59" s="189"/>
      <c r="C59" s="772" t="s">
        <v>431</v>
      </c>
      <c r="D59" s="149" t="s">
        <v>340</v>
      </c>
      <c r="E59" s="6"/>
      <c r="F59" s="10"/>
      <c r="G59" s="303"/>
      <c r="H59" s="2"/>
      <c r="I59" s="222"/>
      <c r="K59" s="222"/>
    </row>
    <row r="60" spans="1:11" s="129" customFormat="1">
      <c r="A60" s="189"/>
      <c r="B60" s="189"/>
      <c r="C60" s="103"/>
      <c r="D60" s="149"/>
      <c r="E60" s="185" t="s">
        <v>306</v>
      </c>
      <c r="F60" s="775">
        <v>3</v>
      </c>
      <c r="G60" s="1197"/>
      <c r="H60" s="734">
        <f>F60*G60</f>
        <v>0</v>
      </c>
      <c r="I60" s="222"/>
      <c r="K60" s="232">
        <f>H60</f>
        <v>0</v>
      </c>
    </row>
    <row r="61" spans="1:11" s="129" customFormat="1" ht="12.75" customHeight="1">
      <c r="A61" s="189"/>
      <c r="B61" s="189"/>
      <c r="C61" s="102"/>
      <c r="D61" s="149"/>
      <c r="E61" s="6"/>
      <c r="F61" s="10"/>
      <c r="G61" s="303"/>
      <c r="H61" s="2"/>
      <c r="I61" s="222"/>
      <c r="K61" s="222"/>
    </row>
    <row r="62" spans="1:11" s="129" customFormat="1" ht="25.5">
      <c r="A62" s="548">
        <f>A59+1</f>
        <v>7</v>
      </c>
      <c r="B62" s="189"/>
      <c r="C62" s="518" t="s">
        <v>433</v>
      </c>
      <c r="D62" s="149" t="s">
        <v>341</v>
      </c>
      <c r="E62" s="6"/>
      <c r="F62" s="10"/>
      <c r="G62" s="303"/>
      <c r="H62" s="2"/>
      <c r="I62" s="222"/>
      <c r="K62" s="222"/>
    </row>
    <row r="63" spans="1:11" s="129" customFormat="1">
      <c r="A63" s="549"/>
      <c r="B63" s="549"/>
      <c r="C63" s="103"/>
      <c r="D63" s="548"/>
      <c r="E63" s="185" t="s">
        <v>306</v>
      </c>
      <c r="F63" s="775">
        <v>8</v>
      </c>
      <c r="G63" s="1197"/>
      <c r="H63" s="734">
        <f>F63*G63</f>
        <v>0</v>
      </c>
      <c r="I63" s="345"/>
      <c r="K63" s="232">
        <f>H63</f>
        <v>0</v>
      </c>
    </row>
    <row r="64" spans="1:11" s="129" customFormat="1" ht="12.75" customHeight="1">
      <c r="A64" s="189"/>
      <c r="B64" s="189"/>
      <c r="C64" s="102"/>
      <c r="D64" s="149"/>
      <c r="E64" s="6"/>
      <c r="F64" s="10"/>
      <c r="G64" s="303"/>
      <c r="H64" s="2"/>
      <c r="I64" s="222"/>
      <c r="K64" s="222"/>
    </row>
    <row r="65" spans="1:11" s="129" customFormat="1" ht="25.5">
      <c r="A65" s="548">
        <f>A62+1</f>
        <v>8</v>
      </c>
      <c r="B65" s="189"/>
      <c r="C65" s="518" t="s">
        <v>434</v>
      </c>
      <c r="D65" s="149" t="s">
        <v>342</v>
      </c>
      <c r="E65" s="6"/>
      <c r="F65" s="10"/>
      <c r="G65" s="303"/>
      <c r="H65" s="2"/>
      <c r="I65" s="222"/>
      <c r="K65" s="222"/>
    </row>
    <row r="66" spans="1:11" s="129" customFormat="1">
      <c r="A66" s="549"/>
      <c r="B66" s="549"/>
      <c r="C66" s="103"/>
      <c r="D66" s="548"/>
      <c r="E66" s="185" t="s">
        <v>306</v>
      </c>
      <c r="F66" s="775">
        <v>1</v>
      </c>
      <c r="G66" s="1197"/>
      <c r="H66" s="734">
        <f>F66*G66</f>
        <v>0</v>
      </c>
      <c r="I66" s="345"/>
      <c r="K66" s="232">
        <f>H66</f>
        <v>0</v>
      </c>
    </row>
    <row r="67" spans="1:11" s="129" customFormat="1">
      <c r="A67" s="189"/>
      <c r="B67" s="189"/>
      <c r="C67" s="103"/>
      <c r="D67" s="149"/>
      <c r="E67" s="6"/>
      <c r="F67" s="10"/>
      <c r="G67" s="303"/>
      <c r="H67" s="2"/>
      <c r="I67" s="222"/>
      <c r="K67" s="222"/>
    </row>
    <row r="68" spans="1:11" s="129" customFormat="1" ht="25.5">
      <c r="A68" s="548">
        <f>A65+1</f>
        <v>9</v>
      </c>
      <c r="B68" s="189"/>
      <c r="C68" s="103" t="s">
        <v>323</v>
      </c>
      <c r="D68" s="149" t="s">
        <v>343</v>
      </c>
      <c r="E68" s="6"/>
      <c r="F68" s="10"/>
      <c r="G68" s="303"/>
      <c r="H68" s="2"/>
      <c r="I68" s="222"/>
      <c r="K68" s="222"/>
    </row>
    <row r="69" spans="1:11" s="129" customFormat="1" ht="38.25">
      <c r="A69" s="189"/>
      <c r="B69" s="189"/>
      <c r="C69" s="518" t="s">
        <v>324</v>
      </c>
      <c r="D69" s="149"/>
      <c r="E69" s="185" t="s">
        <v>306</v>
      </c>
      <c r="F69" s="134">
        <v>2</v>
      </c>
      <c r="G69" s="1200"/>
      <c r="H69" s="754">
        <f>F69*G69</f>
        <v>0</v>
      </c>
      <c r="I69" s="222"/>
      <c r="K69" s="232">
        <f t="shared" ref="K69:K70" si="1">H69</f>
        <v>0</v>
      </c>
    </row>
    <row r="70" spans="1:11" s="129" customFormat="1">
      <c r="A70" s="189"/>
      <c r="B70" s="189"/>
      <c r="C70" s="518" t="s">
        <v>320</v>
      </c>
      <c r="D70" s="149"/>
      <c r="E70" s="185" t="s">
        <v>306</v>
      </c>
      <c r="F70" s="134">
        <v>12</v>
      </c>
      <c r="G70" s="1200"/>
      <c r="H70" s="754">
        <f>F70*G70</f>
        <v>0</v>
      </c>
      <c r="I70" s="222"/>
      <c r="K70" s="232">
        <f t="shared" si="1"/>
        <v>0</v>
      </c>
    </row>
    <row r="71" spans="1:11" s="129" customFormat="1" ht="10.5" customHeight="1">
      <c r="A71" s="189"/>
      <c r="B71" s="189"/>
      <c r="C71" s="103"/>
      <c r="D71" s="149"/>
      <c r="E71" s="6"/>
      <c r="F71" s="10"/>
      <c r="G71" s="303"/>
      <c r="H71" s="2"/>
      <c r="I71" s="222"/>
      <c r="K71" s="222"/>
    </row>
    <row r="72" spans="1:11" s="129" customFormat="1">
      <c r="A72" s="548">
        <f>A68+1</f>
        <v>10</v>
      </c>
      <c r="B72" s="189"/>
      <c r="C72" s="103" t="s">
        <v>325</v>
      </c>
      <c r="D72" s="149" t="s">
        <v>344</v>
      </c>
      <c r="E72" s="6"/>
      <c r="F72" s="10"/>
      <c r="G72" s="303"/>
      <c r="H72" s="2"/>
      <c r="I72" s="222"/>
      <c r="K72" s="222"/>
    </row>
    <row r="73" spans="1:11" s="129" customFormat="1">
      <c r="A73" s="189"/>
      <c r="B73" s="189"/>
      <c r="C73" s="103"/>
      <c r="D73" s="149"/>
      <c r="E73" s="185" t="s">
        <v>306</v>
      </c>
      <c r="F73" s="775">
        <v>14</v>
      </c>
      <c r="G73" s="1197"/>
      <c r="H73" s="734">
        <f>F73*G73</f>
        <v>0</v>
      </c>
      <c r="I73" s="222"/>
      <c r="K73" s="232">
        <f>H73</f>
        <v>0</v>
      </c>
    </row>
    <row r="74" spans="1:11" s="129" customFormat="1">
      <c r="A74" s="189"/>
      <c r="B74" s="189"/>
      <c r="C74" s="103"/>
      <c r="D74" s="149"/>
      <c r="E74" s="6"/>
      <c r="F74" s="10"/>
      <c r="G74" s="303"/>
      <c r="H74" s="2"/>
      <c r="I74" s="222"/>
      <c r="K74" s="222"/>
    </row>
    <row r="75" spans="1:11" s="129" customFormat="1">
      <c r="A75" s="548">
        <f>A72+1</f>
        <v>11</v>
      </c>
      <c r="B75" s="189"/>
      <c r="C75" s="103" t="s">
        <v>326</v>
      </c>
      <c r="D75" s="149" t="s">
        <v>345</v>
      </c>
      <c r="E75" s="6"/>
      <c r="F75" s="10"/>
      <c r="G75" s="303"/>
      <c r="H75" s="2"/>
      <c r="I75" s="222"/>
      <c r="K75" s="222"/>
    </row>
    <row r="76" spans="1:11" s="192" customFormat="1">
      <c r="A76" s="189"/>
      <c r="B76" s="189"/>
      <c r="C76" s="103"/>
      <c r="D76" s="149"/>
      <c r="E76" s="185" t="s">
        <v>306</v>
      </c>
      <c r="F76" s="775">
        <v>14</v>
      </c>
      <c r="G76" s="1197"/>
      <c r="H76" s="734">
        <f>F76*G76</f>
        <v>0</v>
      </c>
      <c r="I76" s="221"/>
      <c r="K76" s="232">
        <f>H76</f>
        <v>0</v>
      </c>
    </row>
    <row r="77" spans="1:11" s="129" customFormat="1" ht="14.25" customHeight="1">
      <c r="A77" s="189"/>
      <c r="B77" s="189"/>
      <c r="C77" s="773"/>
      <c r="D77" s="548"/>
      <c r="E77" s="6"/>
      <c r="F77" s="10"/>
      <c r="G77" s="303"/>
      <c r="H77" s="2"/>
      <c r="I77" s="222"/>
      <c r="K77" s="222"/>
    </row>
    <row r="78" spans="1:11" s="129" customFormat="1">
      <c r="A78" s="548">
        <f>A75+1</f>
        <v>12</v>
      </c>
      <c r="B78" s="189"/>
      <c r="C78" s="103" t="s">
        <v>327</v>
      </c>
      <c r="D78" s="149" t="s">
        <v>346</v>
      </c>
      <c r="E78" s="6"/>
      <c r="F78" s="10"/>
      <c r="G78" s="303"/>
      <c r="H78" s="2"/>
      <c r="I78" s="222"/>
      <c r="K78" s="222"/>
    </row>
    <row r="79" spans="1:11" s="129" customFormat="1">
      <c r="A79" s="189"/>
      <c r="B79" s="189"/>
      <c r="C79" s="103"/>
      <c r="D79" s="149"/>
      <c r="E79" s="185" t="s">
        <v>306</v>
      </c>
      <c r="F79" s="775">
        <v>14</v>
      </c>
      <c r="G79" s="1197"/>
      <c r="H79" s="734">
        <f>F79*G79</f>
        <v>0</v>
      </c>
      <c r="I79" s="222"/>
      <c r="K79" s="232">
        <f>H79</f>
        <v>0</v>
      </c>
    </row>
    <row r="80" spans="1:11" s="129" customFormat="1">
      <c r="A80" s="549"/>
      <c r="B80" s="549"/>
      <c r="C80" s="103"/>
      <c r="D80" s="548"/>
      <c r="E80" s="6"/>
      <c r="F80" s="10"/>
      <c r="G80" s="303"/>
      <c r="H80" s="2"/>
      <c r="I80" s="222"/>
      <c r="K80" s="222"/>
    </row>
    <row r="81" spans="1:11" s="192" customFormat="1">
      <c r="A81" s="548">
        <f>A78+1</f>
        <v>13</v>
      </c>
      <c r="B81" s="189"/>
      <c r="C81" s="103" t="s">
        <v>435</v>
      </c>
      <c r="D81" s="149" t="s">
        <v>347</v>
      </c>
      <c r="E81" s="6"/>
      <c r="F81" s="10"/>
      <c r="G81" s="304"/>
      <c r="H81" s="73"/>
      <c r="I81" s="221"/>
      <c r="K81" s="221"/>
    </row>
    <row r="82" spans="1:11" s="129" customFormat="1">
      <c r="A82" s="189"/>
      <c r="B82" s="189"/>
      <c r="C82" s="103"/>
      <c r="D82" s="149"/>
      <c r="E82" s="185" t="s">
        <v>306</v>
      </c>
      <c r="F82" s="775">
        <v>12</v>
      </c>
      <c r="G82" s="1197"/>
      <c r="H82" s="734">
        <f>F82*G82</f>
        <v>0</v>
      </c>
      <c r="I82" s="222"/>
      <c r="K82" s="232">
        <f>H82</f>
        <v>0</v>
      </c>
    </row>
    <row r="83" spans="1:11" s="129" customFormat="1">
      <c r="A83" s="549"/>
      <c r="B83" s="549"/>
      <c r="C83" s="187"/>
      <c r="D83" s="149"/>
      <c r="E83" s="185"/>
      <c r="F83" s="776"/>
      <c r="G83" s="183"/>
      <c r="H83" s="6"/>
      <c r="I83" s="222"/>
      <c r="K83" s="222"/>
    </row>
    <row r="84" spans="1:11" s="129" customFormat="1">
      <c r="A84" s="548">
        <f>A81+1</f>
        <v>14</v>
      </c>
      <c r="B84" s="189"/>
      <c r="C84" s="103" t="s">
        <v>436</v>
      </c>
      <c r="D84" s="149" t="s">
        <v>348</v>
      </c>
      <c r="E84" s="6"/>
      <c r="F84" s="10"/>
      <c r="G84" s="304"/>
      <c r="H84" s="73"/>
      <c r="I84" s="222"/>
      <c r="K84" s="222"/>
    </row>
    <row r="85" spans="1:11" s="192" customFormat="1">
      <c r="A85" s="189"/>
      <c r="B85" s="189"/>
      <c r="C85" s="103"/>
      <c r="D85" s="149"/>
      <c r="E85" s="185" t="s">
        <v>306</v>
      </c>
      <c r="F85" s="775">
        <v>12</v>
      </c>
      <c r="G85" s="1197"/>
      <c r="H85" s="734">
        <f>F85*G85</f>
        <v>0</v>
      </c>
      <c r="I85" s="221"/>
      <c r="K85" s="232">
        <f>H85</f>
        <v>0</v>
      </c>
    </row>
    <row r="86" spans="1:11" s="129" customFormat="1">
      <c r="A86" s="189"/>
      <c r="B86" s="189"/>
      <c r="C86" s="103"/>
      <c r="D86" s="149"/>
      <c r="E86" s="6"/>
      <c r="F86" s="10"/>
      <c r="G86" s="303"/>
      <c r="H86" s="2"/>
      <c r="I86" s="222"/>
      <c r="K86" s="222"/>
    </row>
    <row r="87" spans="1:11" s="129" customFormat="1" ht="25.5">
      <c r="A87" s="548">
        <f>A84+1</f>
        <v>15</v>
      </c>
      <c r="B87" s="189"/>
      <c r="C87" s="103" t="s">
        <v>328</v>
      </c>
      <c r="D87" s="149" t="s">
        <v>432</v>
      </c>
      <c r="E87" s="6"/>
      <c r="F87" s="10"/>
      <c r="G87" s="303"/>
      <c r="H87" s="2"/>
      <c r="I87" s="222"/>
      <c r="K87" s="222"/>
    </row>
    <row r="88" spans="1:11" s="129" customFormat="1">
      <c r="A88" s="189"/>
      <c r="B88" s="189"/>
      <c r="C88" s="103"/>
      <c r="D88" s="308"/>
      <c r="E88" s="185" t="s">
        <v>306</v>
      </c>
      <c r="F88" s="775">
        <v>1</v>
      </c>
      <c r="G88" s="1197"/>
      <c r="H88" s="734">
        <f>F88*G88</f>
        <v>0</v>
      </c>
      <c r="I88" s="222"/>
      <c r="K88" s="232">
        <f>H88</f>
        <v>0</v>
      </c>
    </row>
    <row r="89" spans="1:11" s="129" customFormat="1">
      <c r="A89" s="780"/>
      <c r="B89" s="780"/>
      <c r="C89" s="781"/>
      <c r="D89" s="782"/>
      <c r="E89" s="77"/>
      <c r="F89" s="783"/>
      <c r="G89" s="1194"/>
      <c r="H89" s="188"/>
      <c r="I89" s="222"/>
      <c r="J89" s="17"/>
      <c r="K89" s="222"/>
    </row>
    <row r="90" spans="1:11" s="129" customFormat="1" ht="15" customHeight="1">
      <c r="A90" s="749" t="s">
        <v>153</v>
      </c>
      <c r="B90" s="749"/>
      <c r="C90" s="750" t="s">
        <v>317</v>
      </c>
      <c r="D90" s="751"/>
      <c r="E90" s="519"/>
      <c r="F90" s="763"/>
      <c r="G90" s="1193"/>
      <c r="H90" s="753">
        <f>SUM(H43:H89)</f>
        <v>0</v>
      </c>
      <c r="I90" s="284">
        <f>SUM(I43:I89)</f>
        <v>0</v>
      </c>
      <c r="J90" s="442">
        <f>SUM(J43:J89)</f>
        <v>0</v>
      </c>
      <c r="K90" s="285">
        <f>SUM(K43:K89)</f>
        <v>0</v>
      </c>
    </row>
    <row r="91" spans="1:11" s="129" customFormat="1">
      <c r="A91" s="146"/>
      <c r="B91" s="146"/>
      <c r="C91" s="748"/>
      <c r="D91" s="71"/>
      <c r="E91" s="77"/>
      <c r="F91" s="784"/>
      <c r="G91" s="1194"/>
      <c r="H91" s="166"/>
      <c r="I91" s="222"/>
      <c r="J91" s="17"/>
      <c r="K91" s="222"/>
    </row>
    <row r="92" spans="1:11" s="129" customFormat="1">
      <c r="A92" s="785"/>
      <c r="B92" s="785"/>
      <c r="C92" s="521"/>
      <c r="D92" s="786"/>
      <c r="E92" s="78"/>
      <c r="F92" s="134"/>
      <c r="G92" s="1194"/>
      <c r="H92" s="188"/>
      <c r="I92" s="228"/>
      <c r="J92" s="221"/>
      <c r="K92" s="221"/>
    </row>
    <row r="93" spans="1:11" s="40" customFormat="1" ht="24.95" customHeight="1">
      <c r="A93" s="175"/>
      <c r="B93" s="176"/>
      <c r="C93" s="179" t="s">
        <v>318</v>
      </c>
      <c r="D93" s="351"/>
      <c r="E93" s="186"/>
      <c r="F93" s="787"/>
      <c r="G93" s="1201"/>
      <c r="H93" s="176"/>
      <c r="I93" s="591" t="s">
        <v>165</v>
      </c>
      <c r="J93" s="592" t="s">
        <v>254</v>
      </c>
      <c r="K93" s="593" t="s">
        <v>255</v>
      </c>
    </row>
    <row r="94" spans="1:11" s="193" customFormat="1" ht="20.100000000000001" customHeight="1">
      <c r="A94" s="788"/>
      <c r="C94" s="789"/>
      <c r="D94" s="439"/>
      <c r="E94" s="790"/>
      <c r="F94" s="791"/>
      <c r="G94" s="1202"/>
      <c r="I94" s="236"/>
      <c r="J94" s="237"/>
      <c r="K94" s="237"/>
    </row>
    <row r="95" spans="1:11" s="137" customFormat="1" ht="20.100000000000001" customHeight="1">
      <c r="A95" s="515" t="s">
        <v>158</v>
      </c>
      <c r="B95" s="515"/>
      <c r="C95" s="792" t="s">
        <v>304</v>
      </c>
      <c r="D95" s="793"/>
      <c r="E95" s="189"/>
      <c r="G95" s="1203"/>
      <c r="H95" s="794">
        <f>H26</f>
        <v>0</v>
      </c>
      <c r="I95" s="738">
        <f>I26</f>
        <v>0</v>
      </c>
      <c r="J95" s="739">
        <f>J26</f>
        <v>0</v>
      </c>
      <c r="K95" s="581">
        <f>K26</f>
        <v>0</v>
      </c>
    </row>
    <row r="96" spans="1:11" s="137" customFormat="1" ht="20.100000000000001" customHeight="1">
      <c r="A96" s="515" t="s">
        <v>152</v>
      </c>
      <c r="B96" s="515"/>
      <c r="C96" s="516" t="s">
        <v>313</v>
      </c>
      <c r="D96" s="599"/>
      <c r="E96" s="189"/>
      <c r="G96" s="1203"/>
      <c r="H96" s="794">
        <f>H40</f>
        <v>0</v>
      </c>
      <c r="I96" s="738">
        <f>I40</f>
        <v>0</v>
      </c>
      <c r="J96" s="739">
        <f>J40</f>
        <v>0</v>
      </c>
      <c r="K96" s="581">
        <f>K40</f>
        <v>0</v>
      </c>
    </row>
    <row r="97" spans="1:12" s="137" customFormat="1" ht="20.100000000000001" customHeight="1">
      <c r="A97" s="515" t="s">
        <v>153</v>
      </c>
      <c r="B97" s="515"/>
      <c r="C97" s="524" t="s">
        <v>316</v>
      </c>
      <c r="D97" s="795"/>
      <c r="E97" s="522"/>
      <c r="F97" s="796"/>
      <c r="G97" s="1204"/>
      <c r="H97" s="525">
        <f>H90</f>
        <v>0</v>
      </c>
      <c r="I97" s="740">
        <f>I90</f>
        <v>0</v>
      </c>
      <c r="J97" s="741">
        <f>J90</f>
        <v>0</v>
      </c>
      <c r="K97" s="742">
        <f>K90</f>
        <v>0</v>
      </c>
    </row>
    <row r="98" spans="1:12" s="134" customFormat="1" ht="20.100000000000001" customHeight="1">
      <c r="A98" s="6"/>
      <c r="B98" s="6"/>
      <c r="C98" s="523" t="s">
        <v>319</v>
      </c>
      <c r="D98" s="580"/>
      <c r="E98" s="6"/>
      <c r="F98" s="526"/>
      <c r="G98" s="920"/>
      <c r="H98" s="791">
        <f>SUM(H95:H97)</f>
        <v>0</v>
      </c>
      <c r="I98" s="743">
        <f>SUM(I95:I97)</f>
        <v>0</v>
      </c>
      <c r="J98" s="744">
        <f>SUM(J95:J97)</f>
        <v>0</v>
      </c>
      <c r="K98" s="745">
        <f>SUM(K95:K97)</f>
        <v>0</v>
      </c>
      <c r="L98" s="133"/>
    </row>
    <row r="99" spans="1:12">
      <c r="A99" s="34"/>
      <c r="F99" s="757"/>
      <c r="G99" s="1185"/>
      <c r="H99" s="209"/>
      <c r="I99" s="208"/>
      <c r="J99" s="208"/>
      <c r="K99" s="208"/>
    </row>
    <row r="100" spans="1:12">
      <c r="A100" s="34"/>
      <c r="C100" s="42" t="s">
        <v>137</v>
      </c>
      <c r="F100" s="757"/>
      <c r="G100" s="1185"/>
      <c r="I100" s="235"/>
    </row>
    <row r="101" spans="1:12">
      <c r="A101" s="34"/>
      <c r="F101" s="757"/>
      <c r="G101" s="1185"/>
      <c r="I101" s="235"/>
    </row>
    <row r="102" spans="1:12">
      <c r="A102" s="34"/>
      <c r="F102" s="757"/>
      <c r="G102" s="1185"/>
      <c r="I102" s="235"/>
    </row>
    <row r="103" spans="1:12">
      <c r="A103" s="34"/>
      <c r="F103" s="757"/>
      <c r="G103" s="1185"/>
    </row>
    <row r="104" spans="1:12">
      <c r="A104" s="34"/>
      <c r="F104" s="757"/>
      <c r="G104" s="1185"/>
    </row>
    <row r="105" spans="1:12">
      <c r="A105" s="34"/>
      <c r="F105" s="757"/>
      <c r="G105" s="1185"/>
    </row>
    <row r="106" spans="1:12">
      <c r="A106" s="34"/>
      <c r="F106" s="757"/>
      <c r="G106" s="1185"/>
    </row>
    <row r="107" spans="1:12">
      <c r="A107" s="34"/>
      <c r="F107" s="757"/>
      <c r="G107" s="1185"/>
    </row>
    <row r="108" spans="1:12">
      <c r="A108" s="34"/>
      <c r="F108" s="757"/>
      <c r="G108" s="1185"/>
    </row>
    <row r="109" spans="1:12">
      <c r="A109" s="34"/>
      <c r="F109" s="757"/>
      <c r="G109" s="1185"/>
    </row>
    <row r="110" spans="1:12">
      <c r="A110" s="34"/>
      <c r="F110" s="757"/>
      <c r="G110" s="1185"/>
    </row>
    <row r="111" spans="1:12">
      <c r="A111" s="34"/>
      <c r="F111" s="757"/>
      <c r="G111" s="1185"/>
    </row>
    <row r="112" spans="1:12">
      <c r="A112" s="34"/>
      <c r="F112" s="757"/>
      <c r="G112" s="1185"/>
    </row>
    <row r="113" spans="1:7">
      <c r="A113" s="34"/>
      <c r="F113" s="757"/>
      <c r="G113" s="1185"/>
    </row>
    <row r="114" spans="1:7">
      <c r="A114" s="34"/>
      <c r="F114" s="757"/>
      <c r="G114" s="1185"/>
    </row>
    <row r="115" spans="1:7">
      <c r="A115" s="34"/>
      <c r="F115" s="757"/>
      <c r="G115" s="1185"/>
    </row>
    <row r="116" spans="1:7">
      <c r="A116" s="34"/>
      <c r="F116" s="757"/>
      <c r="G116" s="1185"/>
    </row>
    <row r="117" spans="1:7">
      <c r="A117" s="34"/>
      <c r="F117" s="757"/>
      <c r="G117" s="1185"/>
    </row>
    <row r="118" spans="1:7">
      <c r="A118" s="34"/>
      <c r="F118" s="757"/>
      <c r="G118" s="1185"/>
    </row>
    <row r="119" spans="1:7">
      <c r="A119" s="34"/>
      <c r="F119" s="757"/>
      <c r="G119" s="1185"/>
    </row>
    <row r="120" spans="1:7">
      <c r="A120" s="34"/>
      <c r="F120" s="757"/>
      <c r="G120" s="1185"/>
    </row>
    <row r="121" spans="1:7">
      <c r="A121" s="34"/>
      <c r="F121" s="757"/>
      <c r="G121" s="1185"/>
    </row>
    <row r="122" spans="1:7">
      <c r="A122" s="34"/>
      <c r="F122" s="757"/>
      <c r="G122" s="1185"/>
    </row>
    <row r="123" spans="1:7">
      <c r="A123" s="34"/>
      <c r="F123" s="757"/>
      <c r="G123" s="1185"/>
    </row>
    <row r="124" spans="1:7">
      <c r="A124" s="34"/>
      <c r="F124" s="757"/>
      <c r="G124" s="1185"/>
    </row>
    <row r="125" spans="1:7">
      <c r="A125" s="34"/>
      <c r="F125" s="757"/>
      <c r="G125" s="1185"/>
    </row>
    <row r="126" spans="1:7">
      <c r="A126" s="34"/>
      <c r="F126" s="757"/>
      <c r="G126" s="1185"/>
    </row>
    <row r="127" spans="1:7">
      <c r="A127" s="34"/>
      <c r="F127" s="757"/>
      <c r="G127" s="1185"/>
    </row>
    <row r="128" spans="1:7">
      <c r="A128" s="34"/>
      <c r="F128" s="757"/>
      <c r="G128" s="1185"/>
    </row>
    <row r="129" spans="1:7">
      <c r="A129" s="34"/>
      <c r="F129" s="757"/>
      <c r="G129" s="1185"/>
    </row>
    <row r="130" spans="1:7">
      <c r="A130" s="34"/>
      <c r="F130" s="757"/>
      <c r="G130" s="1185"/>
    </row>
    <row r="131" spans="1:7">
      <c r="A131" s="34"/>
      <c r="F131" s="757"/>
      <c r="G131" s="1185"/>
    </row>
    <row r="132" spans="1:7">
      <c r="A132" s="34"/>
      <c r="F132" s="757"/>
      <c r="G132" s="1185"/>
    </row>
    <row r="133" spans="1:7">
      <c r="A133" s="34"/>
      <c r="F133" s="757"/>
      <c r="G133" s="1185"/>
    </row>
    <row r="134" spans="1:7">
      <c r="A134" s="34"/>
      <c r="F134" s="757"/>
      <c r="G134" s="1185"/>
    </row>
    <row r="135" spans="1:7">
      <c r="A135" s="34"/>
      <c r="F135" s="757"/>
      <c r="G135" s="1185"/>
    </row>
    <row r="136" spans="1:7">
      <c r="A136" s="34"/>
      <c r="F136" s="757"/>
      <c r="G136" s="1185"/>
    </row>
    <row r="137" spans="1:7">
      <c r="A137" s="34"/>
      <c r="F137" s="757"/>
      <c r="G137" s="1185"/>
    </row>
    <row r="138" spans="1:7">
      <c r="A138" s="34"/>
      <c r="F138" s="757"/>
      <c r="G138" s="1185"/>
    </row>
    <row r="139" spans="1:7">
      <c r="A139" s="34"/>
      <c r="F139" s="757"/>
      <c r="G139" s="1185"/>
    </row>
    <row r="140" spans="1:7">
      <c r="A140" s="34"/>
      <c r="F140" s="757"/>
      <c r="G140" s="1185"/>
    </row>
    <row r="141" spans="1:7">
      <c r="A141" s="34"/>
      <c r="F141" s="757"/>
      <c r="G141" s="1185"/>
    </row>
    <row r="142" spans="1:7">
      <c r="A142" s="34"/>
      <c r="F142" s="757"/>
      <c r="G142" s="1185"/>
    </row>
    <row r="143" spans="1:7">
      <c r="A143" s="34"/>
      <c r="F143" s="757"/>
      <c r="G143" s="1185"/>
    </row>
    <row r="144" spans="1:7">
      <c r="A144" s="34"/>
      <c r="F144" s="757"/>
      <c r="G144" s="1185"/>
    </row>
    <row r="145" spans="1:7">
      <c r="A145" s="34"/>
      <c r="F145" s="757"/>
      <c r="G145" s="1185"/>
    </row>
    <row r="146" spans="1:7">
      <c r="A146" s="34"/>
      <c r="F146" s="757"/>
      <c r="G146" s="1185"/>
    </row>
    <row r="147" spans="1:7">
      <c r="A147" s="34"/>
      <c r="F147" s="757"/>
      <c r="G147" s="1185"/>
    </row>
    <row r="148" spans="1:7">
      <c r="A148" s="34"/>
      <c r="F148" s="757"/>
      <c r="G148" s="1185"/>
    </row>
    <row r="149" spans="1:7">
      <c r="A149" s="34"/>
      <c r="F149" s="757"/>
      <c r="G149" s="1185"/>
    </row>
    <row r="150" spans="1:7">
      <c r="A150" s="34"/>
      <c r="F150" s="757"/>
      <c r="G150" s="1185"/>
    </row>
    <row r="151" spans="1:7">
      <c r="A151" s="34"/>
      <c r="F151" s="757"/>
      <c r="G151" s="1185"/>
    </row>
    <row r="152" spans="1:7">
      <c r="A152" s="34"/>
      <c r="F152" s="757"/>
      <c r="G152" s="1185"/>
    </row>
    <row r="153" spans="1:7">
      <c r="A153" s="34"/>
      <c r="F153" s="757"/>
      <c r="G153" s="1185"/>
    </row>
    <row r="154" spans="1:7">
      <c r="A154" s="34"/>
      <c r="F154" s="757"/>
      <c r="G154" s="1185"/>
    </row>
    <row r="155" spans="1:7">
      <c r="A155" s="34"/>
      <c r="F155" s="757"/>
      <c r="G155" s="1185"/>
    </row>
    <row r="156" spans="1:7">
      <c r="A156" s="34"/>
      <c r="F156" s="757"/>
      <c r="G156" s="1185"/>
    </row>
    <row r="157" spans="1:7">
      <c r="A157" s="34"/>
      <c r="F157" s="757"/>
      <c r="G157" s="1185"/>
    </row>
    <row r="158" spans="1:7">
      <c r="A158" s="34"/>
      <c r="F158" s="757"/>
      <c r="G158" s="1185"/>
    </row>
    <row r="159" spans="1:7">
      <c r="A159" s="34"/>
      <c r="F159" s="757"/>
      <c r="G159" s="1185"/>
    </row>
    <row r="160" spans="1:7">
      <c r="A160" s="34"/>
      <c r="F160" s="757"/>
      <c r="G160" s="1185"/>
    </row>
    <row r="161" spans="1:7">
      <c r="A161" s="34"/>
      <c r="F161" s="757"/>
      <c r="G161" s="1185"/>
    </row>
    <row r="162" spans="1:7">
      <c r="A162" s="34"/>
      <c r="F162" s="757"/>
      <c r="G162" s="1185"/>
    </row>
    <row r="163" spans="1:7">
      <c r="A163" s="34"/>
      <c r="F163" s="757"/>
      <c r="G163" s="1185"/>
    </row>
    <row r="164" spans="1:7">
      <c r="A164" s="34"/>
      <c r="F164" s="757"/>
      <c r="G164" s="1185"/>
    </row>
    <row r="165" spans="1:7">
      <c r="A165" s="34"/>
      <c r="F165" s="757"/>
      <c r="G165" s="1185"/>
    </row>
    <row r="166" spans="1:7">
      <c r="A166" s="34"/>
      <c r="F166" s="757"/>
      <c r="G166" s="1185"/>
    </row>
    <row r="167" spans="1:7">
      <c r="A167" s="34"/>
      <c r="F167" s="757"/>
      <c r="G167" s="1185"/>
    </row>
    <row r="168" spans="1:7">
      <c r="A168" s="34"/>
      <c r="F168" s="757"/>
      <c r="G168" s="1185"/>
    </row>
    <row r="169" spans="1:7">
      <c r="A169" s="34"/>
      <c r="F169" s="757"/>
      <c r="G169" s="1185"/>
    </row>
    <row r="170" spans="1:7">
      <c r="A170" s="34"/>
      <c r="F170" s="757"/>
      <c r="G170" s="1185"/>
    </row>
    <row r="171" spans="1:7">
      <c r="A171" s="34"/>
      <c r="F171" s="757"/>
      <c r="G171" s="1185"/>
    </row>
    <row r="172" spans="1:7">
      <c r="A172" s="34"/>
      <c r="F172" s="757"/>
      <c r="G172" s="1185"/>
    </row>
    <row r="173" spans="1:7">
      <c r="A173" s="34"/>
      <c r="F173" s="757"/>
      <c r="G173" s="1185"/>
    </row>
    <row r="174" spans="1:7">
      <c r="A174" s="34"/>
      <c r="F174" s="757"/>
      <c r="G174" s="1185"/>
    </row>
    <row r="175" spans="1:7">
      <c r="A175" s="34"/>
      <c r="F175" s="757"/>
      <c r="G175" s="1185"/>
    </row>
    <row r="176" spans="1:7">
      <c r="A176" s="34"/>
      <c r="F176" s="757"/>
      <c r="G176" s="1185"/>
    </row>
    <row r="177" spans="1:7">
      <c r="A177" s="34"/>
      <c r="F177" s="757"/>
      <c r="G177" s="1185"/>
    </row>
    <row r="178" spans="1:7">
      <c r="A178" s="34"/>
      <c r="F178" s="757"/>
      <c r="G178" s="1185"/>
    </row>
    <row r="179" spans="1:7">
      <c r="A179" s="34"/>
      <c r="F179" s="757"/>
      <c r="G179" s="1185"/>
    </row>
    <row r="180" spans="1:7">
      <c r="A180" s="34"/>
      <c r="F180" s="757"/>
      <c r="G180" s="1185"/>
    </row>
    <row r="181" spans="1:7">
      <c r="A181" s="34"/>
      <c r="F181" s="757"/>
      <c r="G181" s="1185"/>
    </row>
    <row r="182" spans="1:7">
      <c r="A182" s="34"/>
      <c r="F182" s="757"/>
      <c r="G182" s="1185"/>
    </row>
    <row r="183" spans="1:7">
      <c r="A183" s="34"/>
      <c r="F183" s="757"/>
      <c r="G183" s="1185"/>
    </row>
    <row r="184" spans="1:7">
      <c r="A184" s="34"/>
      <c r="F184" s="757"/>
      <c r="G184" s="1185"/>
    </row>
    <row r="185" spans="1:7">
      <c r="A185" s="34"/>
      <c r="F185" s="757"/>
      <c r="G185" s="1185"/>
    </row>
    <row r="186" spans="1:7">
      <c r="A186" s="34"/>
      <c r="F186" s="757"/>
      <c r="G186" s="1185"/>
    </row>
    <row r="187" spans="1:7">
      <c r="A187" s="34"/>
      <c r="F187" s="757"/>
      <c r="G187" s="1185"/>
    </row>
    <row r="188" spans="1:7">
      <c r="A188" s="34"/>
      <c r="F188" s="757"/>
      <c r="G188" s="1185"/>
    </row>
    <row r="189" spans="1:7">
      <c r="A189" s="34"/>
      <c r="F189" s="757"/>
      <c r="G189" s="1185"/>
    </row>
    <row r="190" spans="1:7">
      <c r="A190" s="34"/>
      <c r="F190" s="757"/>
      <c r="G190" s="1185"/>
    </row>
    <row r="191" spans="1:7">
      <c r="A191" s="34"/>
      <c r="F191" s="757"/>
      <c r="G191" s="1185"/>
    </row>
    <row r="192" spans="1:7">
      <c r="A192" s="34"/>
      <c r="F192" s="757"/>
      <c r="G192" s="1185"/>
    </row>
    <row r="193" spans="1:7">
      <c r="A193" s="34"/>
      <c r="F193" s="757"/>
      <c r="G193" s="1185"/>
    </row>
    <row r="194" spans="1:7">
      <c r="A194" s="34"/>
      <c r="F194" s="757"/>
      <c r="G194" s="1185"/>
    </row>
    <row r="195" spans="1:7">
      <c r="A195" s="34"/>
      <c r="F195" s="757"/>
      <c r="G195" s="1185"/>
    </row>
    <row r="196" spans="1:7">
      <c r="A196" s="34"/>
      <c r="F196" s="757"/>
      <c r="G196" s="1185"/>
    </row>
    <row r="197" spans="1:7">
      <c r="A197" s="34"/>
      <c r="F197" s="757"/>
      <c r="G197" s="1185"/>
    </row>
    <row r="198" spans="1:7">
      <c r="A198" s="34"/>
      <c r="F198" s="757"/>
      <c r="G198" s="1185"/>
    </row>
    <row r="199" spans="1:7">
      <c r="A199" s="34"/>
      <c r="F199" s="757"/>
      <c r="G199" s="1185"/>
    </row>
    <row r="200" spans="1:7">
      <c r="A200" s="34"/>
      <c r="F200" s="757"/>
      <c r="G200" s="1185"/>
    </row>
    <row r="201" spans="1:7">
      <c r="A201" s="34"/>
      <c r="F201" s="757"/>
      <c r="G201" s="1185"/>
    </row>
    <row r="202" spans="1:7">
      <c r="A202" s="34"/>
      <c r="F202" s="757"/>
      <c r="G202" s="1185"/>
    </row>
    <row r="203" spans="1:7">
      <c r="A203" s="34"/>
      <c r="F203" s="757"/>
      <c r="G203" s="1185"/>
    </row>
    <row r="204" spans="1:7">
      <c r="A204" s="34"/>
      <c r="F204" s="757"/>
      <c r="G204" s="1185"/>
    </row>
    <row r="205" spans="1:7">
      <c r="A205" s="34"/>
      <c r="F205" s="757"/>
      <c r="G205" s="1185"/>
    </row>
    <row r="206" spans="1:7">
      <c r="A206" s="34"/>
      <c r="F206" s="757"/>
      <c r="G206" s="1185"/>
    </row>
    <row r="207" spans="1:7">
      <c r="A207" s="34"/>
      <c r="F207" s="757"/>
      <c r="G207" s="1185"/>
    </row>
    <row r="208" spans="1:7">
      <c r="A208" s="34"/>
      <c r="F208" s="757"/>
      <c r="G208" s="1185"/>
    </row>
    <row r="209" spans="1:7">
      <c r="A209" s="34"/>
      <c r="F209" s="757"/>
      <c r="G209" s="1185"/>
    </row>
    <row r="210" spans="1:7">
      <c r="A210" s="34"/>
      <c r="F210" s="757"/>
      <c r="G210" s="1185"/>
    </row>
    <row r="211" spans="1:7">
      <c r="A211" s="34"/>
      <c r="F211" s="757"/>
      <c r="G211" s="1185"/>
    </row>
    <row r="212" spans="1:7">
      <c r="A212" s="34"/>
      <c r="F212" s="757"/>
      <c r="G212" s="1185"/>
    </row>
    <row r="213" spans="1:7">
      <c r="A213" s="34"/>
      <c r="F213" s="757"/>
      <c r="G213" s="1185"/>
    </row>
    <row r="214" spans="1:7">
      <c r="A214" s="34"/>
      <c r="F214" s="757"/>
      <c r="G214" s="1185"/>
    </row>
    <row r="215" spans="1:7">
      <c r="A215" s="34"/>
      <c r="F215" s="757"/>
      <c r="G215" s="1185"/>
    </row>
    <row r="216" spans="1:7">
      <c r="A216" s="34"/>
      <c r="F216" s="757"/>
      <c r="G216" s="1185"/>
    </row>
    <row r="217" spans="1:7">
      <c r="A217" s="34"/>
      <c r="F217" s="757"/>
      <c r="G217" s="1185"/>
    </row>
    <row r="218" spans="1:7">
      <c r="A218" s="34"/>
      <c r="F218" s="757"/>
      <c r="G218" s="1185"/>
    </row>
    <row r="219" spans="1:7">
      <c r="A219" s="34"/>
      <c r="F219" s="757"/>
      <c r="G219" s="1185"/>
    </row>
    <row r="220" spans="1:7">
      <c r="A220" s="34"/>
      <c r="F220" s="757"/>
      <c r="G220" s="1185"/>
    </row>
    <row r="221" spans="1:7">
      <c r="A221" s="34"/>
      <c r="F221" s="757"/>
      <c r="G221" s="1185"/>
    </row>
    <row r="222" spans="1:7">
      <c r="A222" s="34"/>
      <c r="F222" s="757"/>
      <c r="G222" s="1185"/>
    </row>
    <row r="223" spans="1:7">
      <c r="A223" s="34"/>
      <c r="F223" s="757"/>
      <c r="G223" s="1185"/>
    </row>
    <row r="224" spans="1:7">
      <c r="A224" s="34"/>
      <c r="F224" s="757"/>
      <c r="G224" s="1185"/>
    </row>
    <row r="225" spans="1:7">
      <c r="A225" s="34"/>
      <c r="F225" s="757"/>
      <c r="G225" s="1185"/>
    </row>
    <row r="226" spans="1:7">
      <c r="A226" s="34"/>
      <c r="F226" s="757"/>
      <c r="G226" s="1185"/>
    </row>
    <row r="227" spans="1:7">
      <c r="A227" s="34"/>
      <c r="F227" s="757"/>
      <c r="G227" s="1185"/>
    </row>
    <row r="228" spans="1:7">
      <c r="A228" s="34"/>
      <c r="F228" s="757"/>
      <c r="G228" s="1185"/>
    </row>
    <row r="229" spans="1:7">
      <c r="A229" s="34"/>
      <c r="F229" s="757"/>
      <c r="G229" s="1185"/>
    </row>
    <row r="230" spans="1:7">
      <c r="A230" s="34"/>
      <c r="F230" s="757"/>
      <c r="G230" s="1185"/>
    </row>
    <row r="231" spans="1:7">
      <c r="A231" s="34"/>
      <c r="F231" s="757"/>
      <c r="G231" s="1185"/>
    </row>
    <row r="232" spans="1:7">
      <c r="A232" s="34"/>
      <c r="F232" s="757"/>
      <c r="G232" s="1185"/>
    </row>
    <row r="233" spans="1:7">
      <c r="A233" s="34"/>
      <c r="F233" s="757"/>
      <c r="G233" s="1185"/>
    </row>
    <row r="234" spans="1:7">
      <c r="A234" s="34"/>
      <c r="F234" s="757"/>
      <c r="G234" s="1185"/>
    </row>
    <row r="235" spans="1:7">
      <c r="A235" s="34"/>
      <c r="F235" s="757"/>
      <c r="G235" s="1185"/>
    </row>
    <row r="236" spans="1:7">
      <c r="A236" s="34"/>
      <c r="F236" s="757"/>
      <c r="G236" s="1185"/>
    </row>
    <row r="237" spans="1:7">
      <c r="A237" s="34"/>
      <c r="F237" s="757"/>
      <c r="G237" s="1185"/>
    </row>
    <row r="238" spans="1:7">
      <c r="A238" s="34"/>
      <c r="F238" s="757"/>
      <c r="G238" s="1185"/>
    </row>
    <row r="239" spans="1:7">
      <c r="A239" s="34"/>
      <c r="F239" s="757"/>
      <c r="G239" s="1185"/>
    </row>
    <row r="240" spans="1:7">
      <c r="A240" s="34"/>
      <c r="F240" s="757"/>
      <c r="G240" s="1185"/>
    </row>
    <row r="241" spans="1:7">
      <c r="A241" s="34"/>
      <c r="F241" s="757"/>
      <c r="G241" s="1185"/>
    </row>
    <row r="242" spans="1:7">
      <c r="A242" s="34"/>
      <c r="F242" s="757"/>
      <c r="G242" s="1185"/>
    </row>
    <row r="243" spans="1:7">
      <c r="A243" s="34"/>
      <c r="F243" s="757"/>
      <c r="G243" s="1185"/>
    </row>
    <row r="244" spans="1:7">
      <c r="A244" s="34"/>
      <c r="F244" s="757"/>
      <c r="G244" s="1185"/>
    </row>
    <row r="245" spans="1:7">
      <c r="A245" s="34"/>
      <c r="F245" s="757"/>
      <c r="G245" s="1185"/>
    </row>
    <row r="246" spans="1:7">
      <c r="A246" s="34"/>
      <c r="F246" s="757"/>
      <c r="G246" s="1185"/>
    </row>
    <row r="247" spans="1:7">
      <c r="A247" s="34"/>
      <c r="F247" s="757"/>
      <c r="G247" s="1185"/>
    </row>
    <row r="248" spans="1:7">
      <c r="A248" s="34"/>
      <c r="F248" s="757"/>
      <c r="G248" s="1185"/>
    </row>
    <row r="249" spans="1:7">
      <c r="A249" s="34"/>
      <c r="F249" s="757"/>
      <c r="G249" s="1185"/>
    </row>
    <row r="250" spans="1:7">
      <c r="A250" s="34"/>
      <c r="F250" s="757"/>
      <c r="G250" s="1185"/>
    </row>
    <row r="251" spans="1:7">
      <c r="A251" s="34"/>
      <c r="F251" s="757"/>
      <c r="G251" s="1185"/>
    </row>
    <row r="252" spans="1:7">
      <c r="A252" s="34"/>
      <c r="F252" s="757"/>
      <c r="G252" s="1185"/>
    </row>
    <row r="253" spans="1:7">
      <c r="A253" s="34"/>
      <c r="F253" s="757"/>
      <c r="G253" s="1185"/>
    </row>
    <row r="254" spans="1:7">
      <c r="A254" s="34"/>
      <c r="F254" s="757"/>
      <c r="G254" s="1185"/>
    </row>
    <row r="255" spans="1:7">
      <c r="A255" s="34"/>
      <c r="F255" s="757"/>
      <c r="G255" s="1185"/>
    </row>
    <row r="256" spans="1:7">
      <c r="A256" s="34"/>
      <c r="F256" s="757"/>
      <c r="G256" s="1185"/>
    </row>
    <row r="257" spans="1:7">
      <c r="A257" s="34"/>
      <c r="F257" s="757"/>
      <c r="G257" s="1185"/>
    </row>
    <row r="258" spans="1:7">
      <c r="A258" s="34"/>
      <c r="F258" s="757"/>
      <c r="G258" s="1185"/>
    </row>
    <row r="259" spans="1:7">
      <c r="A259" s="34"/>
      <c r="F259" s="757"/>
      <c r="G259" s="1185"/>
    </row>
    <row r="260" spans="1:7">
      <c r="A260" s="34"/>
      <c r="F260" s="757"/>
      <c r="G260" s="1185"/>
    </row>
    <row r="261" spans="1:7">
      <c r="A261" s="34"/>
      <c r="F261" s="757"/>
      <c r="G261" s="1185"/>
    </row>
    <row r="262" spans="1:7">
      <c r="A262" s="34"/>
      <c r="F262" s="757"/>
      <c r="G262" s="1185"/>
    </row>
    <row r="263" spans="1:7">
      <c r="A263" s="34"/>
      <c r="F263" s="757"/>
      <c r="G263" s="1185"/>
    </row>
    <row r="264" spans="1:7">
      <c r="A264" s="34"/>
      <c r="F264" s="757"/>
      <c r="G264" s="1185"/>
    </row>
    <row r="265" spans="1:7">
      <c r="A265" s="34"/>
      <c r="F265" s="757"/>
      <c r="G265" s="1185"/>
    </row>
    <row r="266" spans="1:7">
      <c r="A266" s="34"/>
      <c r="F266" s="757"/>
      <c r="G266" s="1185"/>
    </row>
    <row r="267" spans="1:7">
      <c r="A267" s="34"/>
      <c r="F267" s="757"/>
      <c r="G267" s="1185"/>
    </row>
    <row r="268" spans="1:7">
      <c r="A268" s="34"/>
      <c r="F268" s="757"/>
      <c r="G268" s="1185"/>
    </row>
    <row r="269" spans="1:7">
      <c r="A269" s="34"/>
      <c r="F269" s="757"/>
      <c r="G269" s="1185"/>
    </row>
    <row r="270" spans="1:7">
      <c r="A270" s="34"/>
      <c r="F270" s="757"/>
      <c r="G270" s="1185"/>
    </row>
    <row r="271" spans="1:7">
      <c r="A271" s="34"/>
      <c r="F271" s="757"/>
      <c r="G271" s="1185"/>
    </row>
    <row r="272" spans="1:7">
      <c r="A272" s="34"/>
      <c r="F272" s="757"/>
      <c r="G272" s="1185"/>
    </row>
    <row r="273" spans="1:7">
      <c r="A273" s="34"/>
      <c r="F273" s="757"/>
      <c r="G273" s="1185"/>
    </row>
    <row r="274" spans="1:7">
      <c r="A274" s="34"/>
      <c r="F274" s="757"/>
      <c r="G274" s="1185"/>
    </row>
    <row r="275" spans="1:7">
      <c r="A275" s="34"/>
      <c r="F275" s="757"/>
      <c r="G275" s="1185"/>
    </row>
    <row r="276" spans="1:7">
      <c r="A276" s="34"/>
      <c r="F276" s="757"/>
      <c r="G276" s="1185"/>
    </row>
    <row r="277" spans="1:7">
      <c r="A277" s="34"/>
      <c r="F277" s="757"/>
      <c r="G277" s="1185"/>
    </row>
    <row r="278" spans="1:7">
      <c r="A278" s="34"/>
      <c r="F278" s="757"/>
      <c r="G278" s="1185"/>
    </row>
    <row r="279" spans="1:7">
      <c r="A279" s="34"/>
      <c r="F279" s="757"/>
      <c r="G279" s="1185"/>
    </row>
    <row r="280" spans="1:7">
      <c r="A280" s="34"/>
      <c r="F280" s="757"/>
      <c r="G280" s="1185"/>
    </row>
    <row r="281" spans="1:7">
      <c r="A281" s="34"/>
      <c r="F281" s="757"/>
      <c r="G281" s="1185"/>
    </row>
    <row r="282" spans="1:7">
      <c r="A282" s="34"/>
      <c r="F282" s="757"/>
      <c r="G282" s="1185"/>
    </row>
    <row r="283" spans="1:7">
      <c r="A283" s="34"/>
      <c r="F283" s="757"/>
      <c r="G283" s="1185"/>
    </row>
    <row r="284" spans="1:7">
      <c r="A284" s="34"/>
      <c r="F284" s="757"/>
      <c r="G284" s="1185"/>
    </row>
    <row r="285" spans="1:7">
      <c r="A285" s="34"/>
      <c r="F285" s="757"/>
      <c r="G285" s="1185"/>
    </row>
    <row r="286" spans="1:7">
      <c r="A286" s="34"/>
      <c r="F286" s="757"/>
      <c r="G286" s="1185"/>
    </row>
    <row r="287" spans="1:7">
      <c r="A287" s="34"/>
      <c r="F287" s="757"/>
      <c r="G287" s="1185"/>
    </row>
    <row r="288" spans="1:7">
      <c r="A288" s="34"/>
      <c r="F288" s="757"/>
      <c r="G288" s="1185"/>
    </row>
    <row r="289" spans="1:7">
      <c r="A289" s="34"/>
      <c r="F289" s="757"/>
      <c r="G289" s="1185"/>
    </row>
    <row r="290" spans="1:7">
      <c r="A290" s="34"/>
      <c r="F290" s="757"/>
      <c r="G290" s="1185"/>
    </row>
    <row r="291" spans="1:7">
      <c r="A291" s="34"/>
      <c r="F291" s="757"/>
      <c r="G291" s="1185"/>
    </row>
    <row r="292" spans="1:7">
      <c r="A292" s="34"/>
      <c r="F292" s="757"/>
      <c r="G292" s="1185"/>
    </row>
    <row r="293" spans="1:7">
      <c r="A293" s="34"/>
      <c r="F293" s="757"/>
      <c r="G293" s="1185"/>
    </row>
    <row r="294" spans="1:7">
      <c r="A294" s="34"/>
      <c r="F294" s="757"/>
      <c r="G294" s="1185"/>
    </row>
    <row r="295" spans="1:7">
      <c r="A295" s="34"/>
      <c r="F295" s="757"/>
      <c r="G295" s="1185"/>
    </row>
    <row r="296" spans="1:7">
      <c r="A296" s="34"/>
      <c r="F296" s="757"/>
      <c r="G296" s="1185"/>
    </row>
    <row r="297" spans="1:7">
      <c r="A297" s="34"/>
      <c r="F297" s="757"/>
      <c r="G297" s="1185"/>
    </row>
    <row r="298" spans="1:7">
      <c r="A298" s="34"/>
      <c r="F298" s="757"/>
      <c r="G298" s="1185"/>
    </row>
    <row r="299" spans="1:7">
      <c r="A299" s="34"/>
      <c r="F299" s="757"/>
      <c r="G299" s="1185"/>
    </row>
    <row r="300" spans="1:7">
      <c r="A300" s="34"/>
      <c r="F300" s="757"/>
      <c r="G300" s="1185"/>
    </row>
    <row r="301" spans="1:7">
      <c r="A301" s="34"/>
      <c r="F301" s="757"/>
      <c r="G301" s="1185"/>
    </row>
    <row r="302" spans="1:7">
      <c r="A302" s="34"/>
      <c r="F302" s="757"/>
      <c r="G302" s="1185"/>
    </row>
    <row r="303" spans="1:7">
      <c r="A303" s="34"/>
      <c r="F303" s="757"/>
      <c r="G303" s="1185"/>
    </row>
    <row r="304" spans="1:7">
      <c r="A304" s="34"/>
      <c r="F304" s="757"/>
      <c r="G304" s="1185"/>
    </row>
    <row r="305" spans="1:7">
      <c r="A305" s="34"/>
      <c r="F305" s="757"/>
      <c r="G305" s="1185"/>
    </row>
    <row r="306" spans="1:7">
      <c r="A306" s="34"/>
      <c r="F306" s="757"/>
      <c r="G306" s="1185"/>
    </row>
    <row r="307" spans="1:7">
      <c r="A307" s="34"/>
      <c r="F307" s="757"/>
      <c r="G307" s="1185"/>
    </row>
    <row r="308" spans="1:7">
      <c r="A308" s="34"/>
      <c r="F308" s="757"/>
      <c r="G308" s="1185"/>
    </row>
    <row r="309" spans="1:7">
      <c r="A309" s="34"/>
      <c r="F309" s="757"/>
      <c r="G309" s="1185"/>
    </row>
    <row r="310" spans="1:7">
      <c r="A310" s="34"/>
      <c r="F310" s="757"/>
      <c r="G310" s="1185"/>
    </row>
    <row r="311" spans="1:7">
      <c r="A311" s="34"/>
      <c r="F311" s="757"/>
      <c r="G311" s="1185"/>
    </row>
    <row r="312" spans="1:7">
      <c r="A312" s="34"/>
      <c r="F312" s="757"/>
      <c r="G312" s="1185"/>
    </row>
    <row r="313" spans="1:7">
      <c r="A313" s="34"/>
      <c r="F313" s="757"/>
      <c r="G313" s="1185"/>
    </row>
    <row r="314" spans="1:7">
      <c r="A314" s="34"/>
      <c r="F314" s="757"/>
      <c r="G314" s="1185"/>
    </row>
    <row r="315" spans="1:7">
      <c r="A315" s="34"/>
      <c r="F315" s="757"/>
      <c r="G315" s="1185"/>
    </row>
    <row r="316" spans="1:7">
      <c r="A316" s="34"/>
      <c r="F316" s="757"/>
      <c r="G316" s="1185"/>
    </row>
    <row r="317" spans="1:7">
      <c r="A317" s="34"/>
      <c r="F317" s="757"/>
      <c r="G317" s="1185"/>
    </row>
    <row r="318" spans="1:7">
      <c r="A318" s="34"/>
      <c r="F318" s="757"/>
      <c r="G318" s="1185"/>
    </row>
    <row r="319" spans="1:7">
      <c r="A319" s="34"/>
      <c r="F319" s="757"/>
      <c r="G319" s="1185"/>
    </row>
    <row r="320" spans="1:7">
      <c r="A320" s="34"/>
      <c r="F320" s="757"/>
      <c r="G320" s="1185"/>
    </row>
    <row r="321" spans="1:7">
      <c r="A321" s="34"/>
      <c r="F321" s="757"/>
      <c r="G321" s="1185"/>
    </row>
    <row r="322" spans="1:7">
      <c r="A322" s="34"/>
      <c r="F322" s="757"/>
      <c r="G322" s="1185"/>
    </row>
    <row r="323" spans="1:7">
      <c r="A323" s="34"/>
      <c r="F323" s="757"/>
      <c r="G323" s="1185"/>
    </row>
    <row r="324" spans="1:7">
      <c r="A324" s="34"/>
      <c r="F324" s="757"/>
      <c r="G324" s="1185"/>
    </row>
    <row r="325" spans="1:7">
      <c r="A325" s="34"/>
      <c r="F325" s="757"/>
      <c r="G325" s="1185"/>
    </row>
    <row r="326" spans="1:7">
      <c r="A326" s="34"/>
      <c r="F326" s="757"/>
      <c r="G326" s="1185"/>
    </row>
    <row r="327" spans="1:7">
      <c r="A327" s="34"/>
      <c r="F327" s="757"/>
      <c r="G327" s="1185"/>
    </row>
    <row r="328" spans="1:7">
      <c r="A328" s="34"/>
      <c r="F328" s="757"/>
      <c r="G328" s="1185"/>
    </row>
    <row r="329" spans="1:7">
      <c r="A329" s="34"/>
      <c r="F329" s="757"/>
      <c r="G329" s="1185"/>
    </row>
    <row r="330" spans="1:7">
      <c r="A330" s="34"/>
      <c r="F330" s="757"/>
      <c r="G330" s="1185"/>
    </row>
    <row r="331" spans="1:7">
      <c r="A331" s="34"/>
      <c r="F331" s="757"/>
      <c r="G331" s="1185"/>
    </row>
    <row r="332" spans="1:7">
      <c r="A332" s="34"/>
      <c r="F332" s="757"/>
      <c r="G332" s="1185"/>
    </row>
    <row r="333" spans="1:7">
      <c r="A333" s="34"/>
      <c r="F333" s="757"/>
      <c r="G333" s="1185"/>
    </row>
    <row r="334" spans="1:7">
      <c r="A334" s="34"/>
      <c r="F334" s="757"/>
      <c r="G334" s="1185"/>
    </row>
    <row r="335" spans="1:7">
      <c r="A335" s="34"/>
      <c r="F335" s="757"/>
      <c r="G335" s="1185"/>
    </row>
    <row r="336" spans="1:7">
      <c r="A336" s="34"/>
      <c r="F336" s="757"/>
      <c r="G336" s="1185"/>
    </row>
    <row r="337" spans="1:7">
      <c r="A337" s="34"/>
      <c r="F337" s="757"/>
      <c r="G337" s="1185"/>
    </row>
    <row r="338" spans="1:7">
      <c r="A338" s="34"/>
      <c r="F338" s="757"/>
      <c r="G338" s="1185"/>
    </row>
    <row r="339" spans="1:7">
      <c r="A339" s="34"/>
      <c r="F339" s="757"/>
      <c r="G339" s="1185"/>
    </row>
    <row r="340" spans="1:7">
      <c r="A340" s="34"/>
      <c r="F340" s="757"/>
      <c r="G340" s="1185"/>
    </row>
    <row r="341" spans="1:7">
      <c r="A341" s="34"/>
      <c r="F341" s="757"/>
      <c r="G341" s="1185"/>
    </row>
    <row r="342" spans="1:7">
      <c r="A342" s="34"/>
      <c r="F342" s="757"/>
      <c r="G342" s="1185"/>
    </row>
    <row r="343" spans="1:7">
      <c r="A343" s="34"/>
      <c r="F343" s="757"/>
      <c r="G343" s="1185"/>
    </row>
    <row r="344" spans="1:7">
      <c r="A344" s="34"/>
      <c r="F344" s="757"/>
      <c r="G344" s="1185"/>
    </row>
    <row r="345" spans="1:7">
      <c r="A345" s="34"/>
      <c r="F345" s="757"/>
      <c r="G345" s="1185"/>
    </row>
    <row r="346" spans="1:7">
      <c r="A346" s="34"/>
      <c r="F346" s="757"/>
      <c r="G346" s="1185"/>
    </row>
    <row r="347" spans="1:7">
      <c r="A347" s="34"/>
      <c r="F347" s="757"/>
      <c r="G347" s="1185"/>
    </row>
    <row r="348" spans="1:7">
      <c r="A348" s="34"/>
      <c r="F348" s="757"/>
      <c r="G348" s="1185"/>
    </row>
    <row r="349" spans="1:7">
      <c r="A349" s="34"/>
      <c r="F349" s="757"/>
      <c r="G349" s="1185"/>
    </row>
    <row r="350" spans="1:7">
      <c r="A350" s="34"/>
      <c r="F350" s="757"/>
      <c r="G350" s="1185"/>
    </row>
    <row r="351" spans="1:7">
      <c r="A351" s="34"/>
      <c r="F351" s="757"/>
      <c r="G351" s="1185"/>
    </row>
    <row r="352" spans="1:7">
      <c r="A352" s="34"/>
      <c r="F352" s="757"/>
      <c r="G352" s="1185"/>
    </row>
    <row r="353" spans="1:7">
      <c r="A353" s="34"/>
      <c r="F353" s="757"/>
      <c r="G353" s="1185"/>
    </row>
    <row r="354" spans="1:7">
      <c r="A354" s="34"/>
      <c r="F354" s="757"/>
      <c r="G354" s="1185"/>
    </row>
    <row r="355" spans="1:7">
      <c r="A355" s="34"/>
      <c r="F355" s="757"/>
      <c r="G355" s="1185"/>
    </row>
    <row r="356" spans="1:7">
      <c r="A356" s="34"/>
      <c r="F356" s="757"/>
      <c r="G356" s="1185"/>
    </row>
    <row r="357" spans="1:7">
      <c r="A357" s="34"/>
      <c r="F357" s="757"/>
      <c r="G357" s="1185"/>
    </row>
    <row r="358" spans="1:7">
      <c r="A358" s="34"/>
      <c r="F358" s="757"/>
      <c r="G358" s="1185"/>
    </row>
    <row r="359" spans="1:7">
      <c r="A359" s="34"/>
      <c r="F359" s="757"/>
      <c r="G359" s="1185"/>
    </row>
    <row r="360" spans="1:7">
      <c r="A360" s="34"/>
      <c r="F360" s="757"/>
      <c r="G360" s="1185"/>
    </row>
    <row r="361" spans="1:7">
      <c r="A361" s="34"/>
      <c r="F361" s="757"/>
      <c r="G361" s="1185"/>
    </row>
    <row r="362" spans="1:7">
      <c r="A362" s="34"/>
      <c r="F362" s="757"/>
      <c r="G362" s="1185"/>
    </row>
    <row r="363" spans="1:7">
      <c r="A363" s="34"/>
      <c r="F363" s="757"/>
      <c r="G363" s="1185"/>
    </row>
    <row r="364" spans="1:7">
      <c r="A364" s="34"/>
      <c r="F364" s="757"/>
      <c r="G364" s="1185"/>
    </row>
    <row r="365" spans="1:7">
      <c r="A365" s="34"/>
      <c r="F365" s="757"/>
      <c r="G365" s="1185"/>
    </row>
    <row r="366" spans="1:7">
      <c r="A366" s="34"/>
      <c r="F366" s="757"/>
      <c r="G366" s="1185"/>
    </row>
    <row r="367" spans="1:7">
      <c r="A367" s="34"/>
      <c r="F367" s="757"/>
      <c r="G367" s="1185"/>
    </row>
    <row r="368" spans="1:7">
      <c r="A368" s="34"/>
      <c r="F368" s="757"/>
      <c r="G368" s="1185"/>
    </row>
    <row r="369" spans="1:7">
      <c r="A369" s="34"/>
      <c r="F369" s="757"/>
      <c r="G369" s="1185"/>
    </row>
    <row r="370" spans="1:7">
      <c r="A370" s="34"/>
      <c r="F370" s="757"/>
      <c r="G370" s="1185"/>
    </row>
    <row r="371" spans="1:7">
      <c r="A371" s="34"/>
      <c r="F371" s="757"/>
      <c r="G371" s="1185"/>
    </row>
    <row r="372" spans="1:7">
      <c r="A372" s="34"/>
      <c r="F372" s="757"/>
      <c r="G372" s="1185"/>
    </row>
    <row r="373" spans="1:7">
      <c r="A373" s="34"/>
      <c r="F373" s="757"/>
      <c r="G373" s="1185"/>
    </row>
    <row r="374" spans="1:7">
      <c r="A374" s="34"/>
      <c r="F374" s="757"/>
      <c r="G374" s="1185"/>
    </row>
    <row r="375" spans="1:7">
      <c r="A375" s="34"/>
      <c r="F375" s="757"/>
      <c r="G375" s="1185"/>
    </row>
    <row r="376" spans="1:7">
      <c r="A376" s="34"/>
      <c r="F376" s="757"/>
      <c r="G376" s="1185"/>
    </row>
    <row r="377" spans="1:7">
      <c r="A377" s="34"/>
      <c r="F377" s="757"/>
      <c r="G377" s="1185"/>
    </row>
    <row r="378" spans="1:7">
      <c r="A378" s="34"/>
      <c r="F378" s="757"/>
      <c r="G378" s="1185"/>
    </row>
    <row r="379" spans="1:7">
      <c r="A379" s="34"/>
      <c r="F379" s="757"/>
      <c r="G379" s="1185"/>
    </row>
    <row r="380" spans="1:7">
      <c r="A380" s="34"/>
      <c r="F380" s="757"/>
      <c r="G380" s="1185"/>
    </row>
    <row r="381" spans="1:7">
      <c r="A381" s="34"/>
      <c r="F381" s="757"/>
      <c r="G381" s="1185"/>
    </row>
    <row r="382" spans="1:7">
      <c r="A382" s="34"/>
      <c r="F382" s="757"/>
      <c r="G382" s="1185"/>
    </row>
    <row r="383" spans="1:7">
      <c r="A383" s="34"/>
      <c r="F383" s="757"/>
      <c r="G383" s="1185"/>
    </row>
    <row r="384" spans="1:7">
      <c r="A384" s="34"/>
      <c r="F384" s="757"/>
      <c r="G384" s="1185"/>
    </row>
    <row r="385" spans="1:7">
      <c r="A385" s="34"/>
      <c r="F385" s="757"/>
      <c r="G385" s="1185"/>
    </row>
    <row r="386" spans="1:7">
      <c r="A386" s="34"/>
      <c r="F386" s="757"/>
      <c r="G386" s="1185"/>
    </row>
    <row r="387" spans="1:7">
      <c r="A387" s="34"/>
      <c r="F387" s="757"/>
      <c r="G387" s="1185"/>
    </row>
    <row r="388" spans="1:7">
      <c r="A388" s="34"/>
      <c r="F388" s="757"/>
      <c r="G388" s="1185"/>
    </row>
  </sheetData>
  <sheetProtection algorithmName="SHA-512" hashValue="Hxr0dOhNISdmgH3CC0kRCmpV6a3hoqp0l/6hrz+vKDEC0p5PLFn5kzETGdR7UQAGgz4nYtw1GCmyOd2x+bz3Cw==" saltValue="HXKsvQEdbXbKoTocMGjTiQ==" spinCount="100000" sheet="1" objects="1" scenarios="1"/>
  <mergeCells count="2">
    <mergeCell ref="D53:D54"/>
    <mergeCell ref="A2:C2"/>
  </mergeCells>
  <conditionalFormatting sqref="G93:G94">
    <cfRule type="cellIs" dxfId="2" priority="1" stopIfTrue="1" operator="equal">
      <formula>0</formula>
    </cfRule>
  </conditionalFormatting>
  <pageMargins left="1.1811023622047245" right="0.39370078740157483" top="0.59055118110236227" bottom="0.98425196850393704" header="0.19685039370078741" footer="0.59055118110236227"/>
  <pageSetup paperSize="9" orientation="portrait" useFirstPageNumber="1" r:id="rId1"/>
  <headerFooter scaleWithDoc="0">
    <oddFooter>&amp;R&amp;"Arial Narrow,Regular"E - &amp;P</oddFooter>
  </headerFooter>
  <rowBreaks count="3" manualBreakCount="3">
    <brk id="40" max="7" man="1"/>
    <brk id="82" max="7" man="1"/>
    <brk id="91" max="7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Q329"/>
  <sheetViews>
    <sheetView view="pageBreakPreview" topLeftCell="A13" zoomScaleNormal="75" zoomScaleSheetLayoutView="100" workbookViewId="0">
      <selection activeCell="G47" sqref="G47"/>
    </sheetView>
  </sheetViews>
  <sheetFormatPr defaultColWidth="9.140625" defaultRowHeight="12.75"/>
  <cols>
    <col min="1" max="1" width="4.7109375" style="682" customWidth="1"/>
    <col min="2" max="2" width="0.85546875" style="480" customWidth="1"/>
    <col min="3" max="3" width="36.7109375" style="623" customWidth="1"/>
    <col min="4" max="4" width="6.7109375" style="454" customWidth="1"/>
    <col min="5" max="5" width="6.7109375" style="561" customWidth="1"/>
    <col min="6" max="6" width="7.7109375" style="683" customWidth="1"/>
    <col min="7" max="7" width="10.7109375" style="1170" customWidth="1"/>
    <col min="8" max="8" width="12.7109375" style="624" customWidth="1"/>
    <col min="9" max="9" width="12.7109375" style="561" customWidth="1"/>
    <col min="10" max="10" width="12.7109375" style="282" customWidth="1"/>
    <col min="11" max="11" width="12.7109375" style="561" customWidth="1"/>
    <col min="12" max="16384" width="9.140625" style="481"/>
  </cols>
  <sheetData>
    <row r="1" spans="1:15" s="610" customFormat="1" ht="16.5" customHeight="1">
      <c r="A1" s="1134" t="s">
        <v>1045</v>
      </c>
      <c r="B1" s="1134"/>
      <c r="C1" s="1134"/>
      <c r="D1" s="1134"/>
      <c r="E1" s="605"/>
      <c r="F1" s="606"/>
      <c r="G1" s="1159"/>
      <c r="H1" s="607"/>
      <c r="I1" s="608"/>
      <c r="J1" s="281"/>
      <c r="K1" s="608"/>
      <c r="L1" s="609"/>
      <c r="M1" s="609"/>
      <c r="N1" s="609"/>
      <c r="O1" s="609"/>
    </row>
    <row r="2" spans="1:15" s="617" customFormat="1" ht="16.5" customHeight="1">
      <c r="A2" s="1283" t="s">
        <v>388</v>
      </c>
      <c r="B2" s="1283"/>
      <c r="C2" s="1283"/>
      <c r="D2" s="611"/>
      <c r="E2" s="612"/>
      <c r="F2" s="613"/>
      <c r="G2" s="1171"/>
      <c r="H2" s="614" t="s">
        <v>400</v>
      </c>
      <c r="I2" s="615"/>
      <c r="J2" s="230"/>
      <c r="K2" s="616"/>
    </row>
    <row r="3" spans="1:15" ht="20.100000000000001" customHeight="1">
      <c r="A3" s="480"/>
      <c r="B3" s="618"/>
      <c r="C3" s="477"/>
      <c r="E3" s="476"/>
      <c r="F3" s="456"/>
      <c r="G3" s="1161"/>
      <c r="H3" s="620"/>
      <c r="I3" s="621"/>
      <c r="J3" s="230"/>
      <c r="K3" s="622"/>
    </row>
    <row r="4" spans="1:15" ht="25.5">
      <c r="A4" s="684" t="s">
        <v>7</v>
      </c>
      <c r="B4" s="685"/>
      <c r="C4" s="686" t="s">
        <v>3</v>
      </c>
      <c r="D4" s="687" t="s">
        <v>123</v>
      </c>
      <c r="E4" s="688" t="s">
        <v>8</v>
      </c>
      <c r="F4" s="689" t="s">
        <v>0</v>
      </c>
      <c r="G4" s="1162" t="s">
        <v>1</v>
      </c>
      <c r="H4" s="690" t="s">
        <v>5</v>
      </c>
      <c r="I4" s="691" t="s">
        <v>165</v>
      </c>
      <c r="J4" s="692" t="s">
        <v>254</v>
      </c>
      <c r="K4" s="693" t="s">
        <v>255</v>
      </c>
    </row>
    <row r="5" spans="1:15">
      <c r="A5" s="480"/>
      <c r="F5" s="456"/>
      <c r="G5" s="1161"/>
      <c r="I5" s="625"/>
      <c r="J5" s="443"/>
      <c r="K5" s="625"/>
    </row>
    <row r="6" spans="1:15" s="632" customFormat="1" ht="24.95" customHeight="1">
      <c r="A6" s="626"/>
      <c r="B6" s="626"/>
      <c r="C6" s="627" t="s">
        <v>401</v>
      </c>
      <c r="D6" s="628"/>
      <c r="E6" s="629"/>
      <c r="F6" s="630"/>
      <c r="G6" s="1163"/>
      <c r="H6" s="631"/>
      <c r="I6" s="533"/>
      <c r="J6" s="230"/>
      <c r="K6" s="533"/>
    </row>
    <row r="7" spans="1:15" s="535" customFormat="1">
      <c r="A7" s="527"/>
      <c r="B7" s="528"/>
      <c r="C7" s="529"/>
      <c r="D7" s="454"/>
      <c r="E7" s="530"/>
      <c r="F7" s="531"/>
      <c r="G7" s="1172"/>
      <c r="H7" s="532"/>
      <c r="I7" s="533"/>
      <c r="J7" s="534"/>
      <c r="K7" s="575"/>
    </row>
    <row r="8" spans="1:15" s="542" customFormat="1">
      <c r="A8" s="536">
        <v>2</v>
      </c>
      <c r="B8" s="537"/>
      <c r="C8" s="538" t="s">
        <v>408</v>
      </c>
      <c r="D8" s="628"/>
      <c r="E8" s="539"/>
      <c r="F8" s="540"/>
      <c r="G8" s="1173"/>
      <c r="H8" s="541"/>
      <c r="I8" s="533"/>
      <c r="J8" s="534"/>
      <c r="K8" s="575"/>
    </row>
    <row r="9" spans="1:15" s="542" customFormat="1">
      <c r="A9" s="543"/>
      <c r="B9" s="544"/>
      <c r="C9" s="545"/>
      <c r="D9" s="454"/>
      <c r="E9" s="546"/>
      <c r="F9" s="547"/>
      <c r="G9" s="1174"/>
      <c r="I9" s="533"/>
      <c r="J9" s="534"/>
      <c r="K9" s="575"/>
    </row>
    <row r="10" spans="1:15" s="542" customFormat="1">
      <c r="A10" s="543">
        <v>1</v>
      </c>
      <c r="B10" s="544"/>
      <c r="C10" s="574" t="s">
        <v>417</v>
      </c>
      <c r="D10" s="572" t="s">
        <v>410</v>
      </c>
      <c r="E10" s="546"/>
      <c r="F10" s="547"/>
      <c r="G10" s="1165"/>
      <c r="H10" s="554"/>
      <c r="I10" s="638"/>
      <c r="J10" s="639"/>
      <c r="K10" s="576"/>
    </row>
    <row r="11" spans="1:15" s="542" customFormat="1">
      <c r="A11" s="543"/>
      <c r="B11" s="544"/>
      <c r="C11" s="574" t="s">
        <v>409</v>
      </c>
      <c r="D11" s="572"/>
      <c r="E11" s="546" t="s">
        <v>101</v>
      </c>
      <c r="F11" s="573">
        <v>55</v>
      </c>
      <c r="G11" s="1175"/>
      <c r="H11" s="554">
        <f t="shared" ref="H11:H13" si="0">G11*F11</f>
        <v>0</v>
      </c>
      <c r="I11" s="638"/>
      <c r="J11" s="639"/>
      <c r="K11" s="577">
        <f>H11</f>
        <v>0</v>
      </c>
    </row>
    <row r="12" spans="1:15" s="542" customFormat="1">
      <c r="A12" s="543"/>
      <c r="B12" s="544"/>
      <c r="C12" s="574" t="s">
        <v>418</v>
      </c>
      <c r="D12" s="572"/>
      <c r="E12" s="546" t="s">
        <v>101</v>
      </c>
      <c r="F12" s="573">
        <v>5</v>
      </c>
      <c r="G12" s="1175"/>
      <c r="H12" s="554">
        <f t="shared" si="0"/>
        <v>0</v>
      </c>
      <c r="I12" s="638"/>
      <c r="J12" s="639"/>
      <c r="K12" s="577">
        <f t="shared" ref="K12:K13" si="1">H12</f>
        <v>0</v>
      </c>
    </row>
    <row r="13" spans="1:15" s="542" customFormat="1">
      <c r="A13" s="543"/>
      <c r="B13" s="544"/>
      <c r="C13" s="574" t="s">
        <v>307</v>
      </c>
      <c r="D13" s="572"/>
      <c r="E13" s="546" t="s">
        <v>101</v>
      </c>
      <c r="F13" s="573">
        <v>15</v>
      </c>
      <c r="G13" s="1175"/>
      <c r="H13" s="554">
        <f t="shared" si="0"/>
        <v>0</v>
      </c>
      <c r="I13" s="638"/>
      <c r="J13" s="639"/>
      <c r="K13" s="577">
        <f t="shared" si="1"/>
        <v>0</v>
      </c>
    </row>
    <row r="14" spans="1:15" s="542" customFormat="1">
      <c r="A14" s="543"/>
      <c r="B14" s="544"/>
      <c r="C14" s="574"/>
      <c r="D14" s="572"/>
      <c r="E14" s="546"/>
      <c r="F14" s="547"/>
      <c r="G14" s="1175"/>
      <c r="H14" s="554"/>
      <c r="I14" s="638"/>
      <c r="J14" s="639"/>
      <c r="K14" s="576"/>
    </row>
    <row r="15" spans="1:15" s="542" customFormat="1" ht="25.5">
      <c r="A15" s="543">
        <v>2</v>
      </c>
      <c r="B15" s="544"/>
      <c r="C15" s="545" t="s">
        <v>419</v>
      </c>
      <c r="D15" s="572" t="s">
        <v>411</v>
      </c>
      <c r="E15" s="546"/>
      <c r="F15" s="640"/>
      <c r="G15" s="1165"/>
      <c r="H15" s="554"/>
      <c r="I15" s="638"/>
      <c r="J15" s="639"/>
      <c r="K15" s="576"/>
    </row>
    <row r="16" spans="1:15" s="542" customFormat="1">
      <c r="A16" s="543"/>
      <c r="B16" s="544"/>
      <c r="C16" s="574" t="s">
        <v>409</v>
      </c>
      <c r="D16" s="572"/>
      <c r="E16" s="546" t="s">
        <v>2</v>
      </c>
      <c r="F16" s="547">
        <v>13</v>
      </c>
      <c r="G16" s="1175"/>
      <c r="H16" s="554">
        <f t="shared" ref="H16:H17" si="2">G16*F16</f>
        <v>0</v>
      </c>
      <c r="I16" s="638"/>
      <c r="J16" s="639"/>
      <c r="K16" s="577">
        <f>H16</f>
        <v>0</v>
      </c>
    </row>
    <row r="17" spans="1:11" s="542" customFormat="1">
      <c r="A17" s="543"/>
      <c r="B17" s="544"/>
      <c r="C17" s="574" t="s">
        <v>418</v>
      </c>
      <c r="D17" s="572"/>
      <c r="E17" s="546" t="s">
        <v>2</v>
      </c>
      <c r="F17" s="547">
        <v>2</v>
      </c>
      <c r="G17" s="1175"/>
      <c r="H17" s="554">
        <f t="shared" si="2"/>
        <v>0</v>
      </c>
      <c r="I17" s="638"/>
      <c r="J17" s="639"/>
      <c r="K17" s="577">
        <f>H17</f>
        <v>0</v>
      </c>
    </row>
    <row r="18" spans="1:11" s="542" customFormat="1">
      <c r="A18" s="543"/>
      <c r="B18" s="544"/>
      <c r="C18" s="574" t="s">
        <v>307</v>
      </c>
      <c r="D18" s="572"/>
      <c r="E18" s="546" t="s">
        <v>2</v>
      </c>
      <c r="F18" s="547">
        <v>7</v>
      </c>
      <c r="G18" s="1175"/>
      <c r="H18" s="554">
        <f t="shared" ref="H18" si="3">G18*F18</f>
        <v>0</v>
      </c>
      <c r="I18" s="638"/>
      <c r="J18" s="639"/>
      <c r="K18" s="577">
        <f>H18</f>
        <v>0</v>
      </c>
    </row>
    <row r="19" spans="1:11" s="542" customFormat="1">
      <c r="A19" s="543"/>
      <c r="B19" s="544"/>
      <c r="C19" s="574"/>
      <c r="D19" s="572"/>
      <c r="E19" s="546"/>
      <c r="F19" s="547"/>
      <c r="G19" s="1165"/>
      <c r="H19" s="554"/>
      <c r="I19" s="638"/>
      <c r="K19" s="576"/>
    </row>
    <row r="20" spans="1:11" s="542" customFormat="1">
      <c r="A20" s="543">
        <v>3</v>
      </c>
      <c r="B20" s="544"/>
      <c r="C20" s="545" t="s">
        <v>420</v>
      </c>
      <c r="D20" s="572" t="s">
        <v>412</v>
      </c>
      <c r="E20" s="635"/>
      <c r="F20" s="641"/>
      <c r="G20" s="1176"/>
      <c r="H20" s="642"/>
      <c r="I20" s="638"/>
      <c r="J20" s="639"/>
      <c r="K20" s="576"/>
    </row>
    <row r="21" spans="1:11" s="542" customFormat="1">
      <c r="A21" s="543"/>
      <c r="B21" s="544"/>
      <c r="C21" s="574" t="s">
        <v>421</v>
      </c>
      <c r="D21" s="572"/>
      <c r="E21" s="546" t="s">
        <v>101</v>
      </c>
      <c r="F21" s="573">
        <v>6</v>
      </c>
      <c r="G21" s="1175"/>
      <c r="H21" s="554">
        <f t="shared" ref="H21" si="4">G21*F21</f>
        <v>0</v>
      </c>
      <c r="I21" s="638"/>
      <c r="J21" s="639"/>
      <c r="K21" s="577">
        <f>H21</f>
        <v>0</v>
      </c>
    </row>
    <row r="22" spans="1:11" s="542" customFormat="1">
      <c r="A22" s="543"/>
      <c r="B22" s="544"/>
      <c r="C22" s="574"/>
      <c r="D22" s="572"/>
      <c r="E22" s="546"/>
      <c r="G22" s="1174"/>
      <c r="I22" s="638"/>
      <c r="K22" s="576"/>
    </row>
    <row r="23" spans="1:11" s="644" customFormat="1" ht="25.5">
      <c r="A23" s="543" t="s">
        <v>141</v>
      </c>
      <c r="B23" s="544"/>
      <c r="C23" s="545" t="s">
        <v>422</v>
      </c>
      <c r="D23" s="572" t="s">
        <v>413</v>
      </c>
      <c r="E23" s="546"/>
      <c r="F23" s="547"/>
      <c r="G23" s="1165"/>
      <c r="H23" s="554"/>
      <c r="I23" s="643"/>
      <c r="J23" s="639"/>
      <c r="K23" s="576"/>
    </row>
    <row r="24" spans="1:11" s="542" customFormat="1">
      <c r="A24" s="543"/>
      <c r="B24" s="544"/>
      <c r="C24" s="574" t="s">
        <v>307</v>
      </c>
      <c r="D24" s="572"/>
      <c r="E24" s="546" t="s">
        <v>2</v>
      </c>
      <c r="F24" s="547">
        <v>4</v>
      </c>
      <c r="G24" s="1175"/>
      <c r="H24" s="554">
        <f t="shared" ref="H24" si="5">G24*F24</f>
        <v>0</v>
      </c>
      <c r="I24" s="638"/>
      <c r="J24" s="639"/>
      <c r="K24" s="577">
        <f>H24</f>
        <v>0</v>
      </c>
    </row>
    <row r="25" spans="1:11" s="542" customFormat="1">
      <c r="A25" s="543"/>
      <c r="B25" s="544"/>
      <c r="C25" s="574"/>
      <c r="D25" s="572"/>
      <c r="E25" s="546"/>
      <c r="G25" s="1174"/>
      <c r="I25" s="638"/>
      <c r="K25" s="576"/>
    </row>
    <row r="26" spans="1:11" s="542" customFormat="1" ht="15">
      <c r="A26" s="543" t="s">
        <v>142</v>
      </c>
      <c r="B26" s="544"/>
      <c r="C26" s="545" t="s">
        <v>423</v>
      </c>
      <c r="D26" s="572" t="s">
        <v>414</v>
      </c>
      <c r="E26" s="546" t="s">
        <v>358</v>
      </c>
      <c r="F26" s="573">
        <v>11</v>
      </c>
      <c r="G26" s="1165"/>
      <c r="H26" s="554">
        <f>G26*F26</f>
        <v>0</v>
      </c>
      <c r="I26" s="638"/>
      <c r="J26" s="639"/>
      <c r="K26" s="577">
        <f>H26</f>
        <v>0</v>
      </c>
    </row>
    <row r="27" spans="1:11" s="542" customFormat="1">
      <c r="A27" s="543"/>
      <c r="B27" s="544"/>
      <c r="C27" s="545"/>
      <c r="D27" s="546"/>
      <c r="E27" s="546"/>
      <c r="G27" s="1174"/>
      <c r="I27" s="638"/>
      <c r="K27" s="576"/>
    </row>
    <row r="28" spans="1:11" s="644" customFormat="1" ht="38.25">
      <c r="A28" s="543">
        <v>6</v>
      </c>
      <c r="B28" s="544"/>
      <c r="C28" s="574" t="s">
        <v>424</v>
      </c>
      <c r="D28" s="572" t="s">
        <v>415</v>
      </c>
      <c r="E28" s="546"/>
      <c r="F28" s="547"/>
      <c r="G28" s="1165"/>
      <c r="H28" s="554"/>
      <c r="I28" s="643"/>
      <c r="J28" s="639"/>
      <c r="K28" s="576"/>
    </row>
    <row r="29" spans="1:11" s="644" customFormat="1">
      <c r="A29" s="543"/>
      <c r="B29" s="544"/>
      <c r="C29" s="574"/>
      <c r="D29" s="572"/>
      <c r="E29" s="546" t="s">
        <v>2</v>
      </c>
      <c r="F29" s="547">
        <v>1</v>
      </c>
      <c r="G29" s="1165"/>
      <c r="H29" s="554">
        <f>F29*G29</f>
        <v>0</v>
      </c>
      <c r="I29" s="643"/>
      <c r="J29" s="639"/>
      <c r="K29" s="577">
        <f>H29</f>
        <v>0</v>
      </c>
    </row>
    <row r="30" spans="1:11" s="644" customFormat="1">
      <c r="A30" s="543"/>
      <c r="B30" s="544"/>
      <c r="C30" s="574"/>
      <c r="D30" s="546"/>
      <c r="E30" s="546"/>
      <c r="F30" s="542"/>
      <c r="G30" s="1174"/>
      <c r="H30" s="542"/>
      <c r="I30" s="643"/>
      <c r="K30" s="576"/>
    </row>
    <row r="31" spans="1:11" s="542" customFormat="1" ht="25.5">
      <c r="A31" s="543">
        <v>7</v>
      </c>
      <c r="B31" s="544"/>
      <c r="C31" s="545" t="s">
        <v>425</v>
      </c>
      <c r="D31" s="572" t="s">
        <v>416</v>
      </c>
      <c r="E31" s="546" t="s">
        <v>2</v>
      </c>
      <c r="F31" s="640">
        <v>1</v>
      </c>
      <c r="G31" s="1177"/>
      <c r="H31" s="554">
        <f>F31*G31</f>
        <v>0</v>
      </c>
      <c r="I31" s="638"/>
      <c r="J31" s="639"/>
      <c r="K31" s="577">
        <f>H31</f>
        <v>0</v>
      </c>
    </row>
    <row r="32" spans="1:11" s="644" customFormat="1">
      <c r="A32" s="543"/>
      <c r="B32" s="544"/>
      <c r="C32" s="545"/>
      <c r="D32" s="572"/>
      <c r="E32" s="546"/>
      <c r="F32" s="542"/>
      <c r="G32" s="1174"/>
      <c r="H32" s="542"/>
      <c r="I32" s="643"/>
      <c r="K32" s="576"/>
    </row>
    <row r="33" spans="1:17" s="653" customFormat="1" ht="15" customHeight="1">
      <c r="A33" s="645"/>
      <c r="B33" s="646"/>
      <c r="C33" s="647" t="s">
        <v>407</v>
      </c>
      <c r="D33" s="694"/>
      <c r="E33" s="648"/>
      <c r="F33" s="649"/>
      <c r="G33" s="1178"/>
      <c r="H33" s="557">
        <f>SUM(H9:H32)</f>
        <v>0</v>
      </c>
      <c r="I33" s="650">
        <f>SUM(I9:I32)</f>
        <v>0</v>
      </c>
      <c r="J33" s="651">
        <f>SUM(J9:J32)</f>
        <v>0</v>
      </c>
      <c r="K33" s="652">
        <f>SUM(K9:K32)</f>
        <v>0</v>
      </c>
    </row>
    <row r="34" spans="1:17" s="553" customFormat="1" ht="20.100000000000001" customHeight="1">
      <c r="A34" s="654"/>
      <c r="B34" s="654"/>
      <c r="C34" s="655"/>
      <c r="D34" s="454"/>
      <c r="E34" s="656"/>
      <c r="F34" s="573"/>
      <c r="G34" s="1175"/>
      <c r="I34" s="657"/>
      <c r="J34" s="444"/>
      <c r="K34" s="657"/>
    </row>
    <row r="35" spans="1:17" s="664" customFormat="1" ht="24.95" customHeight="1">
      <c r="A35" s="658"/>
      <c r="B35" s="658"/>
      <c r="C35" s="659" t="s">
        <v>402</v>
      </c>
      <c r="D35" s="628"/>
      <c r="E35" s="660"/>
      <c r="F35" s="661"/>
      <c r="G35" s="1179"/>
      <c r="H35" s="663"/>
      <c r="I35" s="695" t="s">
        <v>165</v>
      </c>
      <c r="J35" s="696" t="s">
        <v>254</v>
      </c>
      <c r="K35" s="697" t="s">
        <v>255</v>
      </c>
    </row>
    <row r="36" spans="1:17" ht="20.100000000000001" customHeight="1">
      <c r="A36" s="476"/>
      <c r="B36" s="665"/>
      <c r="C36" s="666"/>
      <c r="E36" s="667"/>
      <c r="F36" s="668"/>
      <c r="G36" s="856"/>
      <c r="H36" s="455"/>
      <c r="I36" s="533"/>
      <c r="J36" s="230"/>
      <c r="K36" s="533"/>
    </row>
    <row r="37" spans="1:17" s="553" customFormat="1" ht="20.100000000000001" customHeight="1">
      <c r="A37" s="1142" t="s">
        <v>103</v>
      </c>
      <c r="B37" s="1143"/>
      <c r="C37" s="1144" t="s">
        <v>405</v>
      </c>
      <c r="D37" s="1145"/>
      <c r="E37" s="1146"/>
      <c r="F37" s="1146"/>
      <c r="G37" s="1180"/>
      <c r="H37" s="1147">
        <v>0</v>
      </c>
      <c r="I37" s="234">
        <v>0</v>
      </c>
      <c r="J37" s="445">
        <v>0</v>
      </c>
      <c r="K37" s="274">
        <v>0</v>
      </c>
    </row>
    <row r="38" spans="1:17" s="553" customFormat="1" ht="20.100000000000001" customHeight="1">
      <c r="A38" s="669" t="s">
        <v>104</v>
      </c>
      <c r="B38" s="670"/>
      <c r="C38" s="671" t="s">
        <v>408</v>
      </c>
      <c r="D38" s="698"/>
      <c r="E38" s="672"/>
      <c r="F38" s="673"/>
      <c r="G38" s="1181"/>
      <c r="H38" s="674">
        <f>$H$33</f>
        <v>0</v>
      </c>
      <c r="I38" s="233">
        <f t="shared" ref="I38:K38" si="6">I33</f>
        <v>0</v>
      </c>
      <c r="J38" s="227">
        <f t="shared" si="6"/>
        <v>0</v>
      </c>
      <c r="K38" s="263">
        <f t="shared" si="6"/>
        <v>0</v>
      </c>
    </row>
    <row r="39" spans="1:17" s="680" customFormat="1" ht="20.100000000000001" customHeight="1">
      <c r="A39" s="561"/>
      <c r="B39" s="455"/>
      <c r="C39" s="675" t="s">
        <v>406</v>
      </c>
      <c r="D39" s="454"/>
      <c r="E39" s="561"/>
      <c r="F39" s="561"/>
      <c r="G39" s="1182"/>
      <c r="H39" s="676">
        <f>SUM(H37:H38)</f>
        <v>0</v>
      </c>
      <c r="I39" s="677">
        <f>SUM(I37:I38)</f>
        <v>0</v>
      </c>
      <c r="J39" s="678">
        <f>SUM(J37:J38)</f>
        <v>0</v>
      </c>
      <c r="K39" s="679">
        <f>SUM(K37:K38)</f>
        <v>0</v>
      </c>
    </row>
    <row r="40" spans="1:17" s="455" customFormat="1">
      <c r="A40" s="480"/>
      <c r="B40" s="480"/>
      <c r="C40" s="623"/>
      <c r="D40" s="454"/>
      <c r="E40" s="561"/>
      <c r="F40" s="456"/>
      <c r="G40" s="1161"/>
      <c r="H40" s="624"/>
      <c r="I40" s="561"/>
      <c r="J40" s="282"/>
      <c r="K40" s="561"/>
      <c r="L40" s="481"/>
      <c r="M40" s="481"/>
      <c r="N40" s="481"/>
      <c r="O40" s="481"/>
      <c r="P40" s="481"/>
      <c r="Q40" s="481"/>
    </row>
    <row r="41" spans="1:17" s="455" customFormat="1">
      <c r="A41" s="480"/>
      <c r="B41" s="480"/>
      <c r="C41" s="623" t="s">
        <v>137</v>
      </c>
      <c r="D41" s="454"/>
      <c r="E41" s="561"/>
      <c r="F41" s="456"/>
      <c r="G41" s="1161"/>
      <c r="H41" s="624"/>
      <c r="I41" s="681"/>
      <c r="J41" s="282"/>
      <c r="K41" s="561"/>
      <c r="L41" s="481"/>
      <c r="M41" s="481"/>
      <c r="N41" s="481"/>
      <c r="O41" s="481"/>
      <c r="P41" s="481"/>
      <c r="Q41" s="481"/>
    </row>
    <row r="42" spans="1:17" s="455" customFormat="1">
      <c r="A42" s="480"/>
      <c r="B42" s="480"/>
      <c r="C42" s="623"/>
      <c r="D42" s="454"/>
      <c r="E42" s="561"/>
      <c r="F42" s="456"/>
      <c r="G42" s="1161"/>
      <c r="H42" s="624"/>
      <c r="I42" s="681"/>
      <c r="J42" s="282"/>
      <c r="K42" s="561"/>
      <c r="L42" s="481"/>
      <c r="M42" s="481"/>
      <c r="N42" s="481"/>
      <c r="O42" s="481"/>
      <c r="P42" s="481"/>
      <c r="Q42" s="481"/>
    </row>
    <row r="43" spans="1:17" s="455" customFormat="1">
      <c r="A43" s="480"/>
      <c r="B43" s="480"/>
      <c r="C43" s="623"/>
      <c r="D43" s="454"/>
      <c r="E43" s="561"/>
      <c r="F43" s="456"/>
      <c r="G43" s="1161"/>
      <c r="H43" s="624"/>
      <c r="I43" s="681"/>
      <c r="J43" s="282"/>
      <c r="K43" s="561"/>
      <c r="L43" s="481"/>
      <c r="M43" s="481"/>
      <c r="N43" s="481"/>
      <c r="O43" s="481"/>
      <c r="P43" s="481"/>
      <c r="Q43" s="481"/>
    </row>
    <row r="44" spans="1:17" s="455" customFormat="1">
      <c r="A44" s="480"/>
      <c r="B44" s="480"/>
      <c r="C44" s="623"/>
      <c r="D44" s="454"/>
      <c r="E44" s="561"/>
      <c r="F44" s="456"/>
      <c r="G44" s="1161"/>
      <c r="H44" s="624"/>
      <c r="I44" s="561"/>
      <c r="J44" s="282"/>
      <c r="K44" s="561"/>
      <c r="L44" s="481"/>
      <c r="M44" s="481"/>
      <c r="N44" s="481"/>
      <c r="O44" s="481"/>
      <c r="P44" s="481"/>
      <c r="Q44" s="481"/>
    </row>
    <row r="45" spans="1:17" s="455" customFormat="1">
      <c r="A45" s="480"/>
      <c r="B45" s="480"/>
      <c r="C45" s="623"/>
      <c r="D45" s="454"/>
      <c r="E45" s="561"/>
      <c r="F45" s="456"/>
      <c r="G45" s="1161"/>
      <c r="H45" s="624"/>
      <c r="I45" s="561"/>
      <c r="J45" s="282"/>
      <c r="K45" s="561"/>
      <c r="L45" s="481"/>
      <c r="M45" s="481"/>
      <c r="N45" s="481"/>
      <c r="O45" s="481"/>
      <c r="P45" s="481"/>
      <c r="Q45" s="481"/>
    </row>
    <row r="46" spans="1:17" s="455" customFormat="1">
      <c r="A46" s="480"/>
      <c r="B46" s="480"/>
      <c r="C46" s="623"/>
      <c r="D46" s="454"/>
      <c r="E46" s="561"/>
      <c r="F46" s="456"/>
      <c r="G46" s="1161"/>
      <c r="H46" s="624"/>
      <c r="I46" s="561"/>
      <c r="J46" s="282"/>
      <c r="K46" s="561"/>
      <c r="L46" s="481"/>
      <c r="M46" s="481"/>
      <c r="N46" s="481"/>
      <c r="O46" s="481"/>
      <c r="P46" s="481"/>
      <c r="Q46" s="481"/>
    </row>
    <row r="47" spans="1:17" s="455" customFormat="1">
      <c r="A47" s="480"/>
      <c r="B47" s="480"/>
      <c r="C47" s="623"/>
      <c r="D47" s="454"/>
      <c r="E47" s="561"/>
      <c r="F47" s="456"/>
      <c r="G47" s="1161"/>
      <c r="H47" s="624"/>
      <c r="I47" s="561"/>
      <c r="J47" s="282"/>
      <c r="K47" s="561"/>
      <c r="L47" s="481"/>
      <c r="M47" s="481"/>
      <c r="N47" s="481"/>
      <c r="O47" s="481"/>
      <c r="P47" s="481"/>
      <c r="Q47" s="481"/>
    </row>
    <row r="48" spans="1:17" s="455" customFormat="1">
      <c r="A48" s="480"/>
      <c r="B48" s="480"/>
      <c r="C48" s="623"/>
      <c r="D48" s="454"/>
      <c r="E48" s="561"/>
      <c r="F48" s="456"/>
      <c r="G48" s="1161"/>
      <c r="H48" s="624"/>
      <c r="I48" s="561"/>
      <c r="J48" s="282"/>
      <c r="K48" s="561"/>
      <c r="L48" s="481"/>
      <c r="M48" s="481"/>
      <c r="N48" s="481"/>
      <c r="O48" s="481"/>
      <c r="P48" s="481"/>
      <c r="Q48" s="481"/>
    </row>
    <row r="49" spans="1:17" s="455" customFormat="1">
      <c r="A49" s="480"/>
      <c r="B49" s="480"/>
      <c r="C49" s="623"/>
      <c r="D49" s="454"/>
      <c r="E49" s="561"/>
      <c r="F49" s="456"/>
      <c r="G49" s="1161"/>
      <c r="H49" s="624"/>
      <c r="I49" s="561"/>
      <c r="J49" s="282"/>
      <c r="K49" s="561"/>
      <c r="L49" s="481"/>
      <c r="M49" s="481"/>
      <c r="N49" s="481"/>
      <c r="O49" s="481"/>
      <c r="P49" s="481"/>
      <c r="Q49" s="481"/>
    </row>
    <row r="50" spans="1:17" s="455" customFormat="1">
      <c r="A50" s="480"/>
      <c r="B50" s="480"/>
      <c r="C50" s="623"/>
      <c r="D50" s="454"/>
      <c r="E50" s="561"/>
      <c r="F50" s="456"/>
      <c r="G50" s="1161"/>
      <c r="H50" s="624"/>
      <c r="I50" s="561"/>
      <c r="J50" s="282"/>
      <c r="K50" s="561"/>
      <c r="L50" s="481"/>
      <c r="M50" s="481"/>
      <c r="N50" s="481"/>
      <c r="O50" s="481"/>
      <c r="P50" s="481"/>
      <c r="Q50" s="481"/>
    </row>
    <row r="51" spans="1:17" s="455" customFormat="1">
      <c r="A51" s="480"/>
      <c r="B51" s="480"/>
      <c r="C51" s="623"/>
      <c r="D51" s="454"/>
      <c r="E51" s="561"/>
      <c r="F51" s="456"/>
      <c r="G51" s="1161"/>
      <c r="H51" s="624"/>
      <c r="I51" s="561"/>
      <c r="J51" s="282"/>
      <c r="K51" s="561"/>
      <c r="L51" s="481"/>
      <c r="M51" s="481"/>
      <c r="N51" s="481"/>
      <c r="O51" s="481"/>
      <c r="P51" s="481"/>
      <c r="Q51" s="481"/>
    </row>
    <row r="52" spans="1:17" s="455" customFormat="1">
      <c r="A52" s="480"/>
      <c r="B52" s="480"/>
      <c r="C52" s="623"/>
      <c r="D52" s="454"/>
      <c r="E52" s="561"/>
      <c r="F52" s="456"/>
      <c r="G52" s="1161"/>
      <c r="H52" s="624"/>
      <c r="I52" s="561"/>
      <c r="J52" s="282"/>
      <c r="K52" s="561"/>
      <c r="L52" s="481"/>
      <c r="M52" s="481"/>
      <c r="N52" s="481"/>
      <c r="O52" s="481"/>
      <c r="P52" s="481"/>
      <c r="Q52" s="481"/>
    </row>
    <row r="53" spans="1:17" s="455" customFormat="1">
      <c r="A53" s="480"/>
      <c r="B53" s="480"/>
      <c r="C53" s="623"/>
      <c r="D53" s="454"/>
      <c r="E53" s="561"/>
      <c r="F53" s="456"/>
      <c r="G53" s="1161"/>
      <c r="H53" s="624"/>
      <c r="I53" s="561"/>
      <c r="J53" s="282"/>
      <c r="K53" s="561"/>
      <c r="L53" s="481"/>
      <c r="M53" s="481"/>
      <c r="N53" s="481"/>
      <c r="O53" s="481"/>
      <c r="P53" s="481"/>
      <c r="Q53" s="481"/>
    </row>
    <row r="54" spans="1:17" s="455" customFormat="1">
      <c r="A54" s="480"/>
      <c r="B54" s="480"/>
      <c r="C54" s="623"/>
      <c r="D54" s="454"/>
      <c r="E54" s="561"/>
      <c r="F54" s="456"/>
      <c r="G54" s="1161"/>
      <c r="H54" s="624"/>
      <c r="I54" s="561"/>
      <c r="J54" s="282"/>
      <c r="K54" s="561"/>
      <c r="L54" s="481"/>
      <c r="M54" s="481"/>
      <c r="N54" s="481"/>
      <c r="O54" s="481"/>
      <c r="P54" s="481"/>
      <c r="Q54" s="481"/>
    </row>
    <row r="55" spans="1:17" s="455" customFormat="1">
      <c r="A55" s="480"/>
      <c r="B55" s="480"/>
      <c r="C55" s="623"/>
      <c r="D55" s="454"/>
      <c r="E55" s="561"/>
      <c r="F55" s="456"/>
      <c r="G55" s="1161"/>
      <c r="H55" s="624"/>
      <c r="I55" s="561"/>
      <c r="J55" s="282"/>
      <c r="K55" s="561"/>
      <c r="L55" s="481"/>
      <c r="M55" s="481"/>
      <c r="N55" s="481"/>
      <c r="O55" s="481"/>
      <c r="P55" s="481"/>
      <c r="Q55" s="481"/>
    </row>
    <row r="56" spans="1:17" s="455" customFormat="1">
      <c r="A56" s="480"/>
      <c r="B56" s="480"/>
      <c r="C56" s="623"/>
      <c r="D56" s="454"/>
      <c r="E56" s="561"/>
      <c r="F56" s="456"/>
      <c r="G56" s="1161"/>
      <c r="H56" s="624"/>
      <c r="I56" s="561"/>
      <c r="J56" s="282"/>
      <c r="K56" s="561"/>
      <c r="L56" s="481"/>
      <c r="M56" s="481"/>
      <c r="N56" s="481"/>
      <c r="O56" s="481"/>
      <c r="P56" s="481"/>
      <c r="Q56" s="481"/>
    </row>
    <row r="57" spans="1:17" s="455" customFormat="1">
      <c r="A57" s="480"/>
      <c r="B57" s="480"/>
      <c r="C57" s="623"/>
      <c r="D57" s="454"/>
      <c r="E57" s="561"/>
      <c r="F57" s="456"/>
      <c r="G57" s="1161"/>
      <c r="H57" s="624"/>
      <c r="I57" s="561"/>
      <c r="J57" s="282"/>
      <c r="K57" s="561"/>
      <c r="L57" s="481"/>
      <c r="M57" s="481"/>
      <c r="N57" s="481"/>
      <c r="O57" s="481"/>
      <c r="P57" s="481"/>
      <c r="Q57" s="481"/>
    </row>
    <row r="58" spans="1:17" s="455" customFormat="1">
      <c r="A58" s="480"/>
      <c r="B58" s="480"/>
      <c r="C58" s="623"/>
      <c r="D58" s="454"/>
      <c r="E58" s="561"/>
      <c r="F58" s="456"/>
      <c r="G58" s="1161"/>
      <c r="H58" s="624"/>
      <c r="I58" s="561"/>
      <c r="J58" s="282"/>
      <c r="K58" s="561"/>
      <c r="L58" s="481"/>
      <c r="M58" s="481"/>
      <c r="N58" s="481"/>
      <c r="O58" s="481"/>
      <c r="P58" s="481"/>
      <c r="Q58" s="481"/>
    </row>
    <row r="59" spans="1:17" s="455" customFormat="1">
      <c r="A59" s="480"/>
      <c r="B59" s="480"/>
      <c r="C59" s="623"/>
      <c r="D59" s="454"/>
      <c r="E59" s="561"/>
      <c r="F59" s="456"/>
      <c r="G59" s="1161"/>
      <c r="H59" s="624"/>
      <c r="I59" s="561"/>
      <c r="J59" s="282"/>
      <c r="K59" s="561"/>
      <c r="L59" s="481"/>
      <c r="M59" s="481"/>
      <c r="N59" s="481"/>
      <c r="O59" s="481"/>
      <c r="P59" s="481"/>
      <c r="Q59" s="481"/>
    </row>
    <row r="60" spans="1:17" s="455" customFormat="1">
      <c r="A60" s="480"/>
      <c r="B60" s="480"/>
      <c r="C60" s="623"/>
      <c r="D60" s="454"/>
      <c r="E60" s="561"/>
      <c r="F60" s="456"/>
      <c r="G60" s="1161"/>
      <c r="H60" s="624"/>
      <c r="I60" s="561"/>
      <c r="J60" s="282"/>
      <c r="K60" s="561"/>
      <c r="L60" s="481"/>
      <c r="M60" s="481"/>
      <c r="N60" s="481"/>
      <c r="O60" s="481"/>
      <c r="P60" s="481"/>
      <c r="Q60" s="481"/>
    </row>
    <row r="61" spans="1:17" s="455" customFormat="1">
      <c r="A61" s="480"/>
      <c r="B61" s="480"/>
      <c r="C61" s="623"/>
      <c r="D61" s="454"/>
      <c r="E61" s="561"/>
      <c r="F61" s="456"/>
      <c r="G61" s="1161"/>
      <c r="H61" s="624"/>
      <c r="I61" s="561"/>
      <c r="J61" s="282"/>
      <c r="K61" s="561"/>
      <c r="L61" s="481"/>
      <c r="M61" s="481"/>
      <c r="N61" s="481"/>
      <c r="O61" s="481"/>
      <c r="P61" s="481"/>
      <c r="Q61" s="481"/>
    </row>
    <row r="62" spans="1:17" s="455" customFormat="1">
      <c r="A62" s="480"/>
      <c r="B62" s="480"/>
      <c r="C62" s="623"/>
      <c r="D62" s="454"/>
      <c r="E62" s="561"/>
      <c r="F62" s="456"/>
      <c r="G62" s="1161"/>
      <c r="H62" s="624"/>
      <c r="I62" s="561"/>
      <c r="J62" s="282"/>
      <c r="K62" s="561"/>
      <c r="L62" s="481"/>
      <c r="M62" s="481"/>
      <c r="N62" s="481"/>
      <c r="O62" s="481"/>
      <c r="P62" s="481"/>
      <c r="Q62" s="481"/>
    </row>
    <row r="63" spans="1:17" s="455" customFormat="1">
      <c r="A63" s="480"/>
      <c r="B63" s="480"/>
      <c r="C63" s="623"/>
      <c r="D63" s="454"/>
      <c r="E63" s="561"/>
      <c r="F63" s="456"/>
      <c r="G63" s="1161"/>
      <c r="H63" s="624"/>
      <c r="I63" s="561"/>
      <c r="J63" s="282"/>
      <c r="K63" s="561"/>
      <c r="L63" s="481"/>
      <c r="M63" s="481"/>
      <c r="N63" s="481"/>
      <c r="O63" s="481"/>
      <c r="P63" s="481"/>
      <c r="Q63" s="481"/>
    </row>
    <row r="64" spans="1:17" s="455" customFormat="1">
      <c r="A64" s="480"/>
      <c r="B64" s="480"/>
      <c r="C64" s="623"/>
      <c r="D64" s="454"/>
      <c r="E64" s="561"/>
      <c r="F64" s="456"/>
      <c r="G64" s="1161"/>
      <c r="H64" s="624"/>
      <c r="I64" s="561"/>
      <c r="J64" s="282"/>
      <c r="K64" s="561"/>
      <c r="L64" s="481"/>
      <c r="M64" s="481"/>
      <c r="N64" s="481"/>
      <c r="O64" s="481"/>
      <c r="P64" s="481"/>
      <c r="Q64" s="481"/>
    </row>
    <row r="65" spans="1:17" s="455" customFormat="1">
      <c r="A65" s="480"/>
      <c r="B65" s="480"/>
      <c r="C65" s="623"/>
      <c r="D65" s="454"/>
      <c r="E65" s="561"/>
      <c r="F65" s="456"/>
      <c r="G65" s="1161"/>
      <c r="H65" s="624"/>
      <c r="I65" s="561"/>
      <c r="J65" s="282"/>
      <c r="K65" s="561"/>
      <c r="L65" s="481"/>
      <c r="M65" s="481"/>
      <c r="N65" s="481"/>
      <c r="O65" s="481"/>
      <c r="P65" s="481"/>
      <c r="Q65" s="481"/>
    </row>
    <row r="66" spans="1:17" s="455" customFormat="1">
      <c r="A66" s="480"/>
      <c r="B66" s="480"/>
      <c r="C66" s="623"/>
      <c r="D66" s="454"/>
      <c r="E66" s="561"/>
      <c r="F66" s="456"/>
      <c r="G66" s="1161"/>
      <c r="H66" s="624"/>
      <c r="I66" s="561"/>
      <c r="J66" s="282"/>
      <c r="K66" s="561"/>
      <c r="L66" s="481"/>
      <c r="M66" s="481"/>
      <c r="N66" s="481"/>
      <c r="O66" s="481"/>
      <c r="P66" s="481"/>
      <c r="Q66" s="481"/>
    </row>
    <row r="67" spans="1:17" s="455" customFormat="1">
      <c r="A67" s="480"/>
      <c r="B67" s="480"/>
      <c r="C67" s="623"/>
      <c r="D67" s="454"/>
      <c r="E67" s="561"/>
      <c r="F67" s="456"/>
      <c r="G67" s="1161"/>
      <c r="H67" s="624"/>
      <c r="I67" s="561"/>
      <c r="J67" s="282"/>
      <c r="K67" s="561"/>
      <c r="L67" s="481"/>
      <c r="M67" s="481"/>
      <c r="N67" s="481"/>
      <c r="O67" s="481"/>
      <c r="P67" s="481"/>
      <c r="Q67" s="481"/>
    </row>
    <row r="68" spans="1:17" s="455" customFormat="1">
      <c r="A68" s="480"/>
      <c r="B68" s="480"/>
      <c r="C68" s="623"/>
      <c r="D68" s="454"/>
      <c r="E68" s="561"/>
      <c r="F68" s="456"/>
      <c r="G68" s="1161"/>
      <c r="H68" s="624"/>
      <c r="I68" s="561"/>
      <c r="J68" s="282"/>
      <c r="K68" s="561"/>
      <c r="L68" s="481"/>
      <c r="M68" s="481"/>
      <c r="N68" s="481"/>
      <c r="O68" s="481"/>
      <c r="P68" s="481"/>
      <c r="Q68" s="481"/>
    </row>
    <row r="69" spans="1:17" s="455" customFormat="1">
      <c r="A69" s="480"/>
      <c r="B69" s="480"/>
      <c r="C69" s="623"/>
      <c r="D69" s="454"/>
      <c r="E69" s="561"/>
      <c r="F69" s="456"/>
      <c r="G69" s="1161"/>
      <c r="H69" s="624"/>
      <c r="I69" s="561"/>
      <c r="J69" s="282"/>
      <c r="K69" s="561"/>
      <c r="L69" s="481"/>
      <c r="M69" s="481"/>
      <c r="N69" s="481"/>
      <c r="O69" s="481"/>
      <c r="P69" s="481"/>
      <c r="Q69" s="481"/>
    </row>
    <row r="70" spans="1:17" s="455" customFormat="1">
      <c r="A70" s="480"/>
      <c r="B70" s="480"/>
      <c r="C70" s="623"/>
      <c r="D70" s="454"/>
      <c r="E70" s="561"/>
      <c r="F70" s="456"/>
      <c r="G70" s="1161"/>
      <c r="H70" s="624"/>
      <c r="I70" s="561"/>
      <c r="J70" s="282"/>
      <c r="K70" s="561"/>
      <c r="L70" s="481"/>
      <c r="M70" s="481"/>
      <c r="N70" s="481"/>
      <c r="O70" s="481"/>
      <c r="P70" s="481"/>
      <c r="Q70" s="481"/>
    </row>
    <row r="71" spans="1:17" s="455" customFormat="1">
      <c r="A71" s="480"/>
      <c r="B71" s="480"/>
      <c r="C71" s="623"/>
      <c r="D71" s="454"/>
      <c r="E71" s="561"/>
      <c r="F71" s="456"/>
      <c r="G71" s="1161"/>
      <c r="H71" s="624"/>
      <c r="I71" s="561"/>
      <c r="J71" s="282"/>
      <c r="K71" s="561"/>
      <c r="L71" s="481"/>
      <c r="M71" s="481"/>
      <c r="N71" s="481"/>
      <c r="O71" s="481"/>
      <c r="P71" s="481"/>
      <c r="Q71" s="481"/>
    </row>
    <row r="72" spans="1:17" s="455" customFormat="1">
      <c r="A72" s="480"/>
      <c r="B72" s="480"/>
      <c r="C72" s="623"/>
      <c r="D72" s="454"/>
      <c r="E72" s="561"/>
      <c r="F72" s="456"/>
      <c r="G72" s="1161"/>
      <c r="H72" s="624"/>
      <c r="I72" s="561"/>
      <c r="J72" s="282"/>
      <c r="K72" s="561"/>
      <c r="L72" s="481"/>
      <c r="M72" s="481"/>
      <c r="N72" s="481"/>
      <c r="O72" s="481"/>
      <c r="P72" s="481"/>
      <c r="Q72" s="481"/>
    </row>
    <row r="73" spans="1:17" s="455" customFormat="1">
      <c r="A73" s="480"/>
      <c r="B73" s="480"/>
      <c r="C73" s="623"/>
      <c r="D73" s="454"/>
      <c r="E73" s="561"/>
      <c r="F73" s="456"/>
      <c r="G73" s="1161"/>
      <c r="H73" s="624"/>
      <c r="I73" s="561"/>
      <c r="J73" s="282"/>
      <c r="K73" s="561"/>
      <c r="L73" s="481"/>
      <c r="M73" s="481"/>
      <c r="N73" s="481"/>
      <c r="O73" s="481"/>
      <c r="P73" s="481"/>
      <c r="Q73" s="481"/>
    </row>
    <row r="74" spans="1:17" s="455" customFormat="1">
      <c r="A74" s="480"/>
      <c r="B74" s="480"/>
      <c r="C74" s="623"/>
      <c r="D74" s="454"/>
      <c r="E74" s="561"/>
      <c r="F74" s="456"/>
      <c r="G74" s="1161"/>
      <c r="H74" s="624"/>
      <c r="I74" s="561"/>
      <c r="J74" s="282"/>
      <c r="K74" s="561"/>
      <c r="L74" s="481"/>
      <c r="M74" s="481"/>
      <c r="N74" s="481"/>
      <c r="O74" s="481"/>
      <c r="P74" s="481"/>
      <c r="Q74" s="481"/>
    </row>
    <row r="75" spans="1:17" s="455" customFormat="1">
      <c r="A75" s="480"/>
      <c r="B75" s="480"/>
      <c r="C75" s="623"/>
      <c r="D75" s="454"/>
      <c r="E75" s="561"/>
      <c r="F75" s="456"/>
      <c r="G75" s="1161"/>
      <c r="H75" s="624"/>
      <c r="I75" s="561"/>
      <c r="J75" s="282"/>
      <c r="K75" s="561"/>
      <c r="L75" s="481"/>
      <c r="M75" s="481"/>
      <c r="N75" s="481"/>
      <c r="O75" s="481"/>
      <c r="P75" s="481"/>
      <c r="Q75" s="481"/>
    </row>
    <row r="76" spans="1:17" s="455" customFormat="1">
      <c r="A76" s="480"/>
      <c r="B76" s="480"/>
      <c r="C76" s="623"/>
      <c r="D76" s="454"/>
      <c r="E76" s="561"/>
      <c r="F76" s="456"/>
      <c r="G76" s="1161"/>
      <c r="H76" s="624"/>
      <c r="I76" s="561"/>
      <c r="J76" s="282"/>
      <c r="K76" s="561"/>
      <c r="L76" s="481"/>
      <c r="M76" s="481"/>
      <c r="N76" s="481"/>
      <c r="O76" s="481"/>
      <c r="P76" s="481"/>
      <c r="Q76" s="481"/>
    </row>
    <row r="77" spans="1:17" s="455" customFormat="1">
      <c r="A77" s="480"/>
      <c r="B77" s="480"/>
      <c r="C77" s="623"/>
      <c r="D77" s="454"/>
      <c r="E77" s="561"/>
      <c r="F77" s="456"/>
      <c r="G77" s="1161"/>
      <c r="H77" s="624"/>
      <c r="I77" s="561"/>
      <c r="J77" s="282"/>
      <c r="K77" s="561"/>
      <c r="L77" s="481"/>
      <c r="M77" s="481"/>
      <c r="N77" s="481"/>
      <c r="O77" s="481"/>
      <c r="P77" s="481"/>
      <c r="Q77" s="481"/>
    </row>
    <row r="78" spans="1:17" s="455" customFormat="1">
      <c r="A78" s="480"/>
      <c r="B78" s="480"/>
      <c r="C78" s="623"/>
      <c r="D78" s="454"/>
      <c r="E78" s="561"/>
      <c r="F78" s="456"/>
      <c r="G78" s="1161"/>
      <c r="H78" s="624"/>
      <c r="I78" s="561"/>
      <c r="J78" s="282"/>
      <c r="K78" s="561"/>
      <c r="L78" s="481"/>
      <c r="M78" s="481"/>
      <c r="N78" s="481"/>
      <c r="O78" s="481"/>
      <c r="P78" s="481"/>
      <c r="Q78" s="481"/>
    </row>
    <row r="79" spans="1:17" s="455" customFormat="1">
      <c r="A79" s="480"/>
      <c r="B79" s="480"/>
      <c r="C79" s="623"/>
      <c r="D79" s="454"/>
      <c r="E79" s="561"/>
      <c r="F79" s="456"/>
      <c r="G79" s="1161"/>
      <c r="H79" s="624"/>
      <c r="I79" s="561"/>
      <c r="J79" s="282"/>
      <c r="K79" s="561"/>
      <c r="L79" s="481"/>
      <c r="M79" s="481"/>
      <c r="N79" s="481"/>
      <c r="O79" s="481"/>
      <c r="P79" s="481"/>
      <c r="Q79" s="481"/>
    </row>
    <row r="80" spans="1:17" s="455" customFormat="1">
      <c r="A80" s="480"/>
      <c r="B80" s="480"/>
      <c r="C80" s="623"/>
      <c r="D80" s="454"/>
      <c r="E80" s="561"/>
      <c r="F80" s="456"/>
      <c r="G80" s="1161"/>
      <c r="H80" s="624"/>
      <c r="I80" s="561"/>
      <c r="J80" s="282"/>
      <c r="K80" s="561"/>
      <c r="L80" s="481"/>
      <c r="M80" s="481"/>
      <c r="N80" s="481"/>
      <c r="O80" s="481"/>
      <c r="P80" s="481"/>
      <c r="Q80" s="481"/>
    </row>
    <row r="81" spans="1:17" s="455" customFormat="1">
      <c r="A81" s="480"/>
      <c r="B81" s="480"/>
      <c r="C81" s="623"/>
      <c r="D81" s="454"/>
      <c r="E81" s="561"/>
      <c r="F81" s="456"/>
      <c r="G81" s="1161"/>
      <c r="H81" s="624"/>
      <c r="I81" s="561"/>
      <c r="J81" s="282"/>
      <c r="K81" s="561"/>
      <c r="L81" s="481"/>
      <c r="M81" s="481"/>
      <c r="N81" s="481"/>
      <c r="O81" s="481"/>
      <c r="P81" s="481"/>
      <c r="Q81" s="481"/>
    </row>
    <row r="82" spans="1:17" s="455" customFormat="1">
      <c r="A82" s="480"/>
      <c r="B82" s="480"/>
      <c r="C82" s="623"/>
      <c r="D82" s="454"/>
      <c r="E82" s="561"/>
      <c r="F82" s="456"/>
      <c r="G82" s="1161"/>
      <c r="H82" s="624"/>
      <c r="I82" s="561"/>
      <c r="J82" s="282"/>
      <c r="K82" s="561"/>
      <c r="L82" s="481"/>
      <c r="M82" s="481"/>
      <c r="N82" s="481"/>
      <c r="O82" s="481"/>
      <c r="P82" s="481"/>
      <c r="Q82" s="481"/>
    </row>
    <row r="83" spans="1:17" s="455" customFormat="1">
      <c r="A83" s="480"/>
      <c r="B83" s="480"/>
      <c r="C83" s="623"/>
      <c r="D83" s="454"/>
      <c r="E83" s="561"/>
      <c r="F83" s="456"/>
      <c r="G83" s="1161"/>
      <c r="H83" s="624"/>
      <c r="I83" s="561"/>
      <c r="J83" s="282"/>
      <c r="K83" s="561"/>
      <c r="L83" s="481"/>
      <c r="M83" s="481"/>
      <c r="N83" s="481"/>
      <c r="O83" s="481"/>
      <c r="P83" s="481"/>
      <c r="Q83" s="481"/>
    </row>
    <row r="84" spans="1:17" s="455" customFormat="1">
      <c r="A84" s="480"/>
      <c r="B84" s="480"/>
      <c r="C84" s="623"/>
      <c r="D84" s="454"/>
      <c r="E84" s="561"/>
      <c r="F84" s="456"/>
      <c r="G84" s="1161"/>
      <c r="H84" s="624"/>
      <c r="I84" s="561"/>
      <c r="J84" s="282"/>
      <c r="K84" s="561"/>
      <c r="L84" s="481"/>
      <c r="M84" s="481"/>
      <c r="N84" s="481"/>
      <c r="O84" s="481"/>
      <c r="P84" s="481"/>
      <c r="Q84" s="481"/>
    </row>
    <row r="85" spans="1:17" s="455" customFormat="1">
      <c r="A85" s="480"/>
      <c r="B85" s="480"/>
      <c r="C85" s="623"/>
      <c r="D85" s="454"/>
      <c r="E85" s="561"/>
      <c r="F85" s="456"/>
      <c r="G85" s="1161"/>
      <c r="H85" s="624"/>
      <c r="I85" s="561"/>
      <c r="J85" s="282"/>
      <c r="K85" s="561"/>
      <c r="L85" s="481"/>
      <c r="M85" s="481"/>
      <c r="N85" s="481"/>
      <c r="O85" s="481"/>
      <c r="P85" s="481"/>
      <c r="Q85" s="481"/>
    </row>
    <row r="86" spans="1:17" s="455" customFormat="1">
      <c r="A86" s="480"/>
      <c r="B86" s="480"/>
      <c r="C86" s="623"/>
      <c r="D86" s="454"/>
      <c r="E86" s="561"/>
      <c r="F86" s="456"/>
      <c r="G86" s="1161"/>
      <c r="H86" s="624"/>
      <c r="I86" s="561"/>
      <c r="J86" s="282"/>
      <c r="K86" s="561"/>
      <c r="L86" s="481"/>
      <c r="M86" s="481"/>
      <c r="N86" s="481"/>
      <c r="O86" s="481"/>
      <c r="P86" s="481"/>
      <c r="Q86" s="481"/>
    </row>
    <row r="87" spans="1:17" s="455" customFormat="1">
      <c r="A87" s="480"/>
      <c r="B87" s="480"/>
      <c r="C87" s="623"/>
      <c r="D87" s="454"/>
      <c r="E87" s="561"/>
      <c r="F87" s="456"/>
      <c r="G87" s="1161"/>
      <c r="H87" s="624"/>
      <c r="I87" s="561"/>
      <c r="J87" s="282"/>
      <c r="K87" s="561"/>
      <c r="L87" s="481"/>
      <c r="M87" s="481"/>
      <c r="N87" s="481"/>
      <c r="O87" s="481"/>
      <c r="P87" s="481"/>
      <c r="Q87" s="481"/>
    </row>
    <row r="88" spans="1:17" s="455" customFormat="1">
      <c r="A88" s="480"/>
      <c r="B88" s="480"/>
      <c r="C88" s="623"/>
      <c r="D88" s="454"/>
      <c r="E88" s="561"/>
      <c r="F88" s="456"/>
      <c r="G88" s="1161"/>
      <c r="H88" s="624"/>
      <c r="I88" s="561"/>
      <c r="J88" s="282"/>
      <c r="K88" s="561"/>
      <c r="L88" s="481"/>
      <c r="M88" s="481"/>
      <c r="N88" s="481"/>
      <c r="O88" s="481"/>
      <c r="P88" s="481"/>
      <c r="Q88" s="481"/>
    </row>
    <row r="89" spans="1:17" s="455" customFormat="1">
      <c r="A89" s="480"/>
      <c r="B89" s="480"/>
      <c r="C89" s="623"/>
      <c r="D89" s="454"/>
      <c r="E89" s="561"/>
      <c r="F89" s="456"/>
      <c r="G89" s="1161"/>
      <c r="H89" s="624"/>
      <c r="I89" s="561"/>
      <c r="J89" s="282"/>
      <c r="K89" s="561"/>
      <c r="L89" s="481"/>
      <c r="M89" s="481"/>
      <c r="N89" s="481"/>
      <c r="O89" s="481"/>
      <c r="P89" s="481"/>
      <c r="Q89" s="481"/>
    </row>
    <row r="90" spans="1:17" s="455" customFormat="1">
      <c r="A90" s="480"/>
      <c r="B90" s="480"/>
      <c r="C90" s="623"/>
      <c r="D90" s="454"/>
      <c r="E90" s="561"/>
      <c r="F90" s="456"/>
      <c r="G90" s="1161"/>
      <c r="H90" s="624"/>
      <c r="I90" s="561"/>
      <c r="J90" s="282"/>
      <c r="K90" s="561"/>
      <c r="L90" s="481"/>
      <c r="M90" s="481"/>
      <c r="N90" s="481"/>
      <c r="O90" s="481"/>
      <c r="P90" s="481"/>
      <c r="Q90" s="481"/>
    </row>
    <row r="91" spans="1:17" s="455" customFormat="1">
      <c r="A91" s="480"/>
      <c r="B91" s="480"/>
      <c r="C91" s="623"/>
      <c r="D91" s="454"/>
      <c r="E91" s="561"/>
      <c r="F91" s="456"/>
      <c r="G91" s="1161"/>
      <c r="H91" s="624"/>
      <c r="I91" s="561"/>
      <c r="J91" s="282"/>
      <c r="K91" s="561"/>
      <c r="L91" s="481"/>
      <c r="M91" s="481"/>
      <c r="N91" s="481"/>
      <c r="O91" s="481"/>
      <c r="P91" s="481"/>
      <c r="Q91" s="481"/>
    </row>
    <row r="92" spans="1:17" s="455" customFormat="1">
      <c r="A92" s="480"/>
      <c r="B92" s="480"/>
      <c r="C92" s="623"/>
      <c r="D92" s="454"/>
      <c r="E92" s="561"/>
      <c r="F92" s="456"/>
      <c r="G92" s="1161"/>
      <c r="H92" s="624"/>
      <c r="I92" s="561"/>
      <c r="J92" s="282"/>
      <c r="K92" s="561"/>
      <c r="L92" s="481"/>
      <c r="M92" s="481"/>
      <c r="N92" s="481"/>
      <c r="O92" s="481"/>
      <c r="P92" s="481"/>
      <c r="Q92" s="481"/>
    </row>
    <row r="93" spans="1:17" s="455" customFormat="1">
      <c r="A93" s="480"/>
      <c r="B93" s="480"/>
      <c r="C93" s="623"/>
      <c r="D93" s="454"/>
      <c r="E93" s="561"/>
      <c r="F93" s="456"/>
      <c r="G93" s="1161"/>
      <c r="H93" s="624"/>
      <c r="I93" s="561"/>
      <c r="J93" s="282"/>
      <c r="K93" s="561"/>
      <c r="L93" s="481"/>
      <c r="M93" s="481"/>
      <c r="N93" s="481"/>
      <c r="O93" s="481"/>
      <c r="P93" s="481"/>
      <c r="Q93" s="481"/>
    </row>
    <row r="94" spans="1:17" s="455" customFormat="1">
      <c r="A94" s="480"/>
      <c r="B94" s="480"/>
      <c r="C94" s="623"/>
      <c r="D94" s="454"/>
      <c r="E94" s="561"/>
      <c r="F94" s="456"/>
      <c r="G94" s="1161"/>
      <c r="H94" s="624"/>
      <c r="I94" s="561"/>
      <c r="J94" s="282"/>
      <c r="K94" s="561"/>
      <c r="L94" s="481"/>
      <c r="M94" s="481"/>
      <c r="N94" s="481"/>
      <c r="O94" s="481"/>
      <c r="P94" s="481"/>
      <c r="Q94" s="481"/>
    </row>
    <row r="95" spans="1:17" s="455" customFormat="1">
      <c r="A95" s="480"/>
      <c r="B95" s="480"/>
      <c r="C95" s="623"/>
      <c r="D95" s="454"/>
      <c r="E95" s="561"/>
      <c r="F95" s="456"/>
      <c r="G95" s="1161"/>
      <c r="H95" s="624"/>
      <c r="I95" s="561"/>
      <c r="J95" s="282"/>
      <c r="K95" s="561"/>
      <c r="L95" s="481"/>
      <c r="M95" s="481"/>
      <c r="N95" s="481"/>
      <c r="O95" s="481"/>
      <c r="P95" s="481"/>
      <c r="Q95" s="481"/>
    </row>
    <row r="96" spans="1:17" s="455" customFormat="1">
      <c r="A96" s="480"/>
      <c r="B96" s="480"/>
      <c r="C96" s="623"/>
      <c r="D96" s="454"/>
      <c r="E96" s="561"/>
      <c r="F96" s="456"/>
      <c r="G96" s="1161"/>
      <c r="H96" s="624"/>
      <c r="I96" s="561"/>
      <c r="J96" s="282"/>
      <c r="K96" s="561"/>
      <c r="L96" s="481"/>
      <c r="M96" s="481"/>
      <c r="N96" s="481"/>
      <c r="O96" s="481"/>
      <c r="P96" s="481"/>
      <c r="Q96" s="481"/>
    </row>
    <row r="97" spans="1:17" s="455" customFormat="1">
      <c r="A97" s="480"/>
      <c r="B97" s="480"/>
      <c r="C97" s="623"/>
      <c r="D97" s="454"/>
      <c r="E97" s="561"/>
      <c r="F97" s="456"/>
      <c r="G97" s="1161"/>
      <c r="H97" s="624"/>
      <c r="I97" s="561"/>
      <c r="J97" s="282"/>
      <c r="K97" s="561"/>
      <c r="L97" s="481"/>
      <c r="M97" s="481"/>
      <c r="N97" s="481"/>
      <c r="O97" s="481"/>
      <c r="P97" s="481"/>
      <c r="Q97" s="481"/>
    </row>
    <row r="98" spans="1:17" s="455" customFormat="1">
      <c r="A98" s="480"/>
      <c r="B98" s="480"/>
      <c r="C98" s="623"/>
      <c r="D98" s="454"/>
      <c r="E98" s="561"/>
      <c r="F98" s="456"/>
      <c r="G98" s="1161"/>
      <c r="H98" s="624"/>
      <c r="I98" s="561"/>
      <c r="J98" s="282"/>
      <c r="K98" s="561"/>
      <c r="L98" s="481"/>
      <c r="M98" s="481"/>
      <c r="N98" s="481"/>
      <c r="O98" s="481"/>
      <c r="P98" s="481"/>
      <c r="Q98" s="481"/>
    </row>
    <row r="99" spans="1:17" s="455" customFormat="1">
      <c r="A99" s="480"/>
      <c r="B99" s="480"/>
      <c r="C99" s="623"/>
      <c r="D99" s="454"/>
      <c r="E99" s="561"/>
      <c r="F99" s="456"/>
      <c r="G99" s="1161"/>
      <c r="H99" s="624"/>
      <c r="I99" s="561"/>
      <c r="J99" s="282"/>
      <c r="K99" s="561"/>
      <c r="L99" s="481"/>
      <c r="M99" s="481"/>
      <c r="N99" s="481"/>
      <c r="O99" s="481"/>
      <c r="P99" s="481"/>
      <c r="Q99" s="481"/>
    </row>
    <row r="100" spans="1:17" s="455" customFormat="1">
      <c r="A100" s="480"/>
      <c r="B100" s="480"/>
      <c r="C100" s="623"/>
      <c r="D100" s="454"/>
      <c r="E100" s="561"/>
      <c r="F100" s="456"/>
      <c r="G100" s="1161"/>
      <c r="H100" s="624"/>
      <c r="I100" s="561"/>
      <c r="J100" s="282"/>
      <c r="K100" s="561"/>
      <c r="L100" s="481"/>
      <c r="M100" s="481"/>
      <c r="N100" s="481"/>
      <c r="O100" s="481"/>
      <c r="P100" s="481"/>
      <c r="Q100" s="481"/>
    </row>
    <row r="101" spans="1:17" s="455" customFormat="1">
      <c r="A101" s="480"/>
      <c r="B101" s="480"/>
      <c r="C101" s="623"/>
      <c r="D101" s="454"/>
      <c r="E101" s="561"/>
      <c r="F101" s="456"/>
      <c r="G101" s="1161"/>
      <c r="H101" s="624"/>
      <c r="I101" s="561"/>
      <c r="J101" s="282"/>
      <c r="K101" s="561"/>
      <c r="L101" s="481"/>
      <c r="M101" s="481"/>
      <c r="N101" s="481"/>
      <c r="O101" s="481"/>
      <c r="P101" s="481"/>
      <c r="Q101" s="481"/>
    </row>
    <row r="102" spans="1:17" s="455" customFormat="1">
      <c r="A102" s="480"/>
      <c r="B102" s="480"/>
      <c r="C102" s="623"/>
      <c r="D102" s="454"/>
      <c r="E102" s="561"/>
      <c r="F102" s="456"/>
      <c r="G102" s="1161"/>
      <c r="H102" s="624"/>
      <c r="I102" s="561"/>
      <c r="J102" s="282"/>
      <c r="K102" s="561"/>
      <c r="L102" s="481"/>
      <c r="M102" s="481"/>
      <c r="N102" s="481"/>
      <c r="O102" s="481"/>
      <c r="P102" s="481"/>
      <c r="Q102" s="481"/>
    </row>
    <row r="103" spans="1:17" s="455" customFormat="1">
      <c r="A103" s="480"/>
      <c r="B103" s="480"/>
      <c r="C103" s="623"/>
      <c r="D103" s="454"/>
      <c r="E103" s="561"/>
      <c r="F103" s="456"/>
      <c r="G103" s="1161"/>
      <c r="H103" s="624"/>
      <c r="I103" s="561"/>
      <c r="J103" s="282"/>
      <c r="K103" s="561"/>
      <c r="L103" s="481"/>
      <c r="M103" s="481"/>
      <c r="N103" s="481"/>
      <c r="O103" s="481"/>
      <c r="P103" s="481"/>
      <c r="Q103" s="481"/>
    </row>
    <row r="104" spans="1:17" s="455" customFormat="1">
      <c r="A104" s="480"/>
      <c r="B104" s="480"/>
      <c r="C104" s="623"/>
      <c r="D104" s="454"/>
      <c r="E104" s="561"/>
      <c r="F104" s="456"/>
      <c r="G104" s="1161"/>
      <c r="H104" s="624"/>
      <c r="I104" s="561"/>
      <c r="J104" s="282"/>
      <c r="K104" s="561"/>
      <c r="L104" s="481"/>
      <c r="M104" s="481"/>
      <c r="N104" s="481"/>
      <c r="O104" s="481"/>
      <c r="P104" s="481"/>
      <c r="Q104" s="481"/>
    </row>
    <row r="105" spans="1:17" s="455" customFormat="1">
      <c r="A105" s="480"/>
      <c r="B105" s="480"/>
      <c r="C105" s="623"/>
      <c r="D105" s="454"/>
      <c r="E105" s="561"/>
      <c r="F105" s="456"/>
      <c r="G105" s="1161"/>
      <c r="H105" s="624"/>
      <c r="I105" s="561"/>
      <c r="J105" s="282"/>
      <c r="K105" s="561"/>
      <c r="L105" s="481"/>
      <c r="M105" s="481"/>
      <c r="N105" s="481"/>
      <c r="O105" s="481"/>
      <c r="P105" s="481"/>
      <c r="Q105" s="481"/>
    </row>
    <row r="106" spans="1:17" s="455" customFormat="1">
      <c r="A106" s="480"/>
      <c r="B106" s="480"/>
      <c r="C106" s="623"/>
      <c r="D106" s="454"/>
      <c r="E106" s="561"/>
      <c r="F106" s="456"/>
      <c r="G106" s="1161"/>
      <c r="H106" s="624"/>
      <c r="I106" s="561"/>
      <c r="J106" s="282"/>
      <c r="K106" s="561"/>
      <c r="L106" s="481"/>
      <c r="M106" s="481"/>
      <c r="N106" s="481"/>
      <c r="O106" s="481"/>
      <c r="P106" s="481"/>
      <c r="Q106" s="481"/>
    </row>
    <row r="107" spans="1:17" s="455" customFormat="1">
      <c r="A107" s="480"/>
      <c r="B107" s="480"/>
      <c r="C107" s="623"/>
      <c r="D107" s="454"/>
      <c r="E107" s="561"/>
      <c r="F107" s="456"/>
      <c r="G107" s="1161"/>
      <c r="H107" s="624"/>
      <c r="I107" s="561"/>
      <c r="J107" s="282"/>
      <c r="K107" s="561"/>
      <c r="L107" s="481"/>
      <c r="M107" s="481"/>
      <c r="N107" s="481"/>
      <c r="O107" s="481"/>
      <c r="P107" s="481"/>
      <c r="Q107" s="481"/>
    </row>
    <row r="108" spans="1:17" s="455" customFormat="1">
      <c r="A108" s="480"/>
      <c r="B108" s="480"/>
      <c r="C108" s="623"/>
      <c r="D108" s="454"/>
      <c r="E108" s="561"/>
      <c r="F108" s="456"/>
      <c r="G108" s="1161"/>
      <c r="H108" s="624"/>
      <c r="I108" s="561"/>
      <c r="J108" s="282"/>
      <c r="K108" s="561"/>
      <c r="L108" s="481"/>
      <c r="M108" s="481"/>
      <c r="N108" s="481"/>
      <c r="O108" s="481"/>
      <c r="P108" s="481"/>
      <c r="Q108" s="481"/>
    </row>
    <row r="109" spans="1:17" s="455" customFormat="1">
      <c r="A109" s="480"/>
      <c r="B109" s="480"/>
      <c r="C109" s="623"/>
      <c r="D109" s="454"/>
      <c r="E109" s="561"/>
      <c r="F109" s="456"/>
      <c r="G109" s="1161"/>
      <c r="H109" s="624"/>
      <c r="I109" s="561"/>
      <c r="J109" s="282"/>
      <c r="K109" s="561"/>
      <c r="L109" s="481"/>
      <c r="M109" s="481"/>
      <c r="N109" s="481"/>
      <c r="O109" s="481"/>
      <c r="P109" s="481"/>
      <c r="Q109" s="481"/>
    </row>
    <row r="110" spans="1:17" s="455" customFormat="1">
      <c r="A110" s="480"/>
      <c r="B110" s="480"/>
      <c r="C110" s="623"/>
      <c r="D110" s="454"/>
      <c r="E110" s="561"/>
      <c r="F110" s="456"/>
      <c r="G110" s="1161"/>
      <c r="H110" s="624"/>
      <c r="I110" s="561"/>
      <c r="J110" s="282"/>
      <c r="K110" s="561"/>
      <c r="L110" s="481"/>
      <c r="M110" s="481"/>
      <c r="N110" s="481"/>
      <c r="O110" s="481"/>
      <c r="P110" s="481"/>
      <c r="Q110" s="481"/>
    </row>
    <row r="111" spans="1:17" s="455" customFormat="1">
      <c r="A111" s="480"/>
      <c r="B111" s="480"/>
      <c r="C111" s="623"/>
      <c r="D111" s="454"/>
      <c r="E111" s="561"/>
      <c r="F111" s="456"/>
      <c r="G111" s="1161"/>
      <c r="H111" s="624"/>
      <c r="I111" s="561"/>
      <c r="J111" s="282"/>
      <c r="K111" s="561"/>
      <c r="L111" s="481"/>
      <c r="M111" s="481"/>
      <c r="N111" s="481"/>
      <c r="O111" s="481"/>
      <c r="P111" s="481"/>
      <c r="Q111" s="481"/>
    </row>
    <row r="112" spans="1:17" s="455" customFormat="1">
      <c r="A112" s="480"/>
      <c r="B112" s="480"/>
      <c r="C112" s="623"/>
      <c r="D112" s="454"/>
      <c r="E112" s="561"/>
      <c r="F112" s="456"/>
      <c r="G112" s="1161"/>
      <c r="H112" s="624"/>
      <c r="I112" s="561"/>
      <c r="J112" s="282"/>
      <c r="K112" s="561"/>
      <c r="L112" s="481"/>
      <c r="M112" s="481"/>
      <c r="N112" s="481"/>
      <c r="O112" s="481"/>
      <c r="P112" s="481"/>
      <c r="Q112" s="481"/>
    </row>
    <row r="113" spans="1:17" s="455" customFormat="1">
      <c r="A113" s="480"/>
      <c r="B113" s="480"/>
      <c r="C113" s="623"/>
      <c r="D113" s="454"/>
      <c r="E113" s="561"/>
      <c r="F113" s="456"/>
      <c r="G113" s="1161"/>
      <c r="H113" s="624"/>
      <c r="I113" s="561"/>
      <c r="J113" s="282"/>
      <c r="K113" s="561"/>
      <c r="L113" s="481"/>
      <c r="M113" s="481"/>
      <c r="N113" s="481"/>
      <c r="O113" s="481"/>
      <c r="P113" s="481"/>
      <c r="Q113" s="481"/>
    </row>
    <row r="114" spans="1:17" s="455" customFormat="1">
      <c r="A114" s="480"/>
      <c r="B114" s="480"/>
      <c r="C114" s="623"/>
      <c r="D114" s="454"/>
      <c r="E114" s="561"/>
      <c r="F114" s="456"/>
      <c r="G114" s="1161"/>
      <c r="H114" s="624"/>
      <c r="I114" s="561"/>
      <c r="J114" s="282"/>
      <c r="K114" s="561"/>
      <c r="L114" s="481"/>
      <c r="M114" s="481"/>
      <c r="N114" s="481"/>
      <c r="O114" s="481"/>
      <c r="P114" s="481"/>
      <c r="Q114" s="481"/>
    </row>
    <row r="115" spans="1:17" s="455" customFormat="1">
      <c r="A115" s="480"/>
      <c r="B115" s="480"/>
      <c r="C115" s="623"/>
      <c r="D115" s="454"/>
      <c r="E115" s="561"/>
      <c r="F115" s="456"/>
      <c r="G115" s="1161"/>
      <c r="H115" s="624"/>
      <c r="I115" s="561"/>
      <c r="J115" s="282"/>
      <c r="K115" s="561"/>
      <c r="L115" s="481"/>
      <c r="M115" s="481"/>
      <c r="N115" s="481"/>
      <c r="O115" s="481"/>
      <c r="P115" s="481"/>
      <c r="Q115" s="481"/>
    </row>
    <row r="116" spans="1:17" s="455" customFormat="1">
      <c r="A116" s="480"/>
      <c r="B116" s="480"/>
      <c r="C116" s="623"/>
      <c r="D116" s="454"/>
      <c r="E116" s="561"/>
      <c r="F116" s="456"/>
      <c r="G116" s="1161"/>
      <c r="H116" s="624"/>
      <c r="I116" s="561"/>
      <c r="J116" s="282"/>
      <c r="K116" s="561"/>
      <c r="L116" s="481"/>
      <c r="M116" s="481"/>
      <c r="N116" s="481"/>
      <c r="O116" s="481"/>
      <c r="P116" s="481"/>
      <c r="Q116" s="481"/>
    </row>
    <row r="117" spans="1:17" s="455" customFormat="1">
      <c r="A117" s="480"/>
      <c r="B117" s="480"/>
      <c r="C117" s="623"/>
      <c r="D117" s="454"/>
      <c r="E117" s="561"/>
      <c r="F117" s="456"/>
      <c r="G117" s="1161"/>
      <c r="H117" s="624"/>
      <c r="I117" s="561"/>
      <c r="J117" s="282"/>
      <c r="K117" s="561"/>
      <c r="L117" s="481"/>
      <c r="M117" s="481"/>
      <c r="N117" s="481"/>
      <c r="O117" s="481"/>
      <c r="P117" s="481"/>
      <c r="Q117" s="481"/>
    </row>
    <row r="118" spans="1:17" s="455" customFormat="1">
      <c r="A118" s="480"/>
      <c r="B118" s="480"/>
      <c r="C118" s="623"/>
      <c r="D118" s="454"/>
      <c r="E118" s="561"/>
      <c r="F118" s="456"/>
      <c r="G118" s="1161"/>
      <c r="H118" s="624"/>
      <c r="I118" s="561"/>
      <c r="J118" s="282"/>
      <c r="K118" s="561"/>
      <c r="L118" s="481"/>
      <c r="M118" s="481"/>
      <c r="N118" s="481"/>
      <c r="O118" s="481"/>
      <c r="P118" s="481"/>
      <c r="Q118" s="481"/>
    </row>
    <row r="119" spans="1:17" s="455" customFormat="1">
      <c r="A119" s="480"/>
      <c r="B119" s="480"/>
      <c r="C119" s="623"/>
      <c r="D119" s="454"/>
      <c r="E119" s="561"/>
      <c r="F119" s="456"/>
      <c r="G119" s="1161"/>
      <c r="H119" s="624"/>
      <c r="I119" s="561"/>
      <c r="J119" s="282"/>
      <c r="K119" s="561"/>
      <c r="L119" s="481"/>
      <c r="M119" s="481"/>
      <c r="N119" s="481"/>
      <c r="O119" s="481"/>
      <c r="P119" s="481"/>
      <c r="Q119" s="481"/>
    </row>
    <row r="120" spans="1:17" s="455" customFormat="1">
      <c r="A120" s="480"/>
      <c r="B120" s="480"/>
      <c r="C120" s="623"/>
      <c r="D120" s="454"/>
      <c r="E120" s="561"/>
      <c r="F120" s="456"/>
      <c r="G120" s="1161"/>
      <c r="H120" s="624"/>
      <c r="I120" s="561"/>
      <c r="J120" s="282"/>
      <c r="K120" s="561"/>
      <c r="L120" s="481"/>
      <c r="M120" s="481"/>
      <c r="N120" s="481"/>
      <c r="O120" s="481"/>
      <c r="P120" s="481"/>
      <c r="Q120" s="481"/>
    </row>
    <row r="121" spans="1:17" s="455" customFormat="1">
      <c r="A121" s="480"/>
      <c r="B121" s="480"/>
      <c r="C121" s="623"/>
      <c r="D121" s="454"/>
      <c r="E121" s="561"/>
      <c r="F121" s="456"/>
      <c r="G121" s="1161"/>
      <c r="H121" s="624"/>
      <c r="I121" s="561"/>
      <c r="J121" s="282"/>
      <c r="K121" s="561"/>
      <c r="L121" s="481"/>
      <c r="M121" s="481"/>
      <c r="N121" s="481"/>
      <c r="O121" s="481"/>
      <c r="P121" s="481"/>
      <c r="Q121" s="481"/>
    </row>
    <row r="122" spans="1:17" s="455" customFormat="1">
      <c r="A122" s="480"/>
      <c r="B122" s="480"/>
      <c r="C122" s="623"/>
      <c r="D122" s="454"/>
      <c r="E122" s="561"/>
      <c r="F122" s="456"/>
      <c r="G122" s="1161"/>
      <c r="H122" s="624"/>
      <c r="I122" s="561"/>
      <c r="J122" s="282"/>
      <c r="K122" s="561"/>
      <c r="L122" s="481"/>
      <c r="M122" s="481"/>
      <c r="N122" s="481"/>
      <c r="O122" s="481"/>
      <c r="P122" s="481"/>
      <c r="Q122" s="481"/>
    </row>
    <row r="123" spans="1:17" s="455" customFormat="1">
      <c r="A123" s="480"/>
      <c r="B123" s="480"/>
      <c r="C123" s="623"/>
      <c r="D123" s="454"/>
      <c r="E123" s="561"/>
      <c r="F123" s="456"/>
      <c r="G123" s="1161"/>
      <c r="H123" s="624"/>
      <c r="I123" s="561"/>
      <c r="J123" s="282"/>
      <c r="K123" s="561"/>
      <c r="L123" s="481"/>
      <c r="M123" s="481"/>
      <c r="N123" s="481"/>
      <c r="O123" s="481"/>
      <c r="P123" s="481"/>
      <c r="Q123" s="481"/>
    </row>
    <row r="124" spans="1:17" s="455" customFormat="1">
      <c r="A124" s="480"/>
      <c r="B124" s="480"/>
      <c r="C124" s="623"/>
      <c r="D124" s="454"/>
      <c r="E124" s="561"/>
      <c r="F124" s="456"/>
      <c r="G124" s="1161"/>
      <c r="H124" s="624"/>
      <c r="I124" s="561"/>
      <c r="J124" s="282"/>
      <c r="K124" s="561"/>
      <c r="L124" s="481"/>
      <c r="M124" s="481"/>
      <c r="N124" s="481"/>
      <c r="O124" s="481"/>
      <c r="P124" s="481"/>
      <c r="Q124" s="481"/>
    </row>
    <row r="125" spans="1:17" s="455" customFormat="1">
      <c r="A125" s="480"/>
      <c r="B125" s="480"/>
      <c r="C125" s="623"/>
      <c r="D125" s="454"/>
      <c r="E125" s="561"/>
      <c r="F125" s="456"/>
      <c r="G125" s="1161"/>
      <c r="H125" s="624"/>
      <c r="I125" s="561"/>
      <c r="J125" s="282"/>
      <c r="K125" s="561"/>
      <c r="L125" s="481"/>
      <c r="M125" s="481"/>
      <c r="N125" s="481"/>
      <c r="O125" s="481"/>
      <c r="P125" s="481"/>
      <c r="Q125" s="481"/>
    </row>
    <row r="126" spans="1:17" s="455" customFormat="1">
      <c r="A126" s="480"/>
      <c r="B126" s="480"/>
      <c r="C126" s="623"/>
      <c r="D126" s="454"/>
      <c r="E126" s="561"/>
      <c r="F126" s="456"/>
      <c r="G126" s="1161"/>
      <c r="H126" s="624"/>
      <c r="I126" s="561"/>
      <c r="J126" s="282"/>
      <c r="K126" s="561"/>
      <c r="L126" s="481"/>
      <c r="M126" s="481"/>
      <c r="N126" s="481"/>
      <c r="O126" s="481"/>
      <c r="P126" s="481"/>
      <c r="Q126" s="481"/>
    </row>
    <row r="127" spans="1:17" s="455" customFormat="1">
      <c r="A127" s="480"/>
      <c r="B127" s="480"/>
      <c r="C127" s="623"/>
      <c r="D127" s="454"/>
      <c r="E127" s="561"/>
      <c r="F127" s="456"/>
      <c r="G127" s="1161"/>
      <c r="H127" s="624"/>
      <c r="I127" s="561"/>
      <c r="J127" s="282"/>
      <c r="K127" s="561"/>
      <c r="L127" s="481"/>
      <c r="M127" s="481"/>
      <c r="N127" s="481"/>
      <c r="O127" s="481"/>
      <c r="P127" s="481"/>
      <c r="Q127" s="481"/>
    </row>
    <row r="128" spans="1:17" s="455" customFormat="1">
      <c r="A128" s="480"/>
      <c r="B128" s="480"/>
      <c r="C128" s="623"/>
      <c r="D128" s="454"/>
      <c r="E128" s="561"/>
      <c r="F128" s="456"/>
      <c r="G128" s="1161"/>
      <c r="H128" s="624"/>
      <c r="I128" s="561"/>
      <c r="J128" s="282"/>
      <c r="K128" s="561"/>
      <c r="L128" s="481"/>
      <c r="M128" s="481"/>
      <c r="N128" s="481"/>
      <c r="O128" s="481"/>
      <c r="P128" s="481"/>
      <c r="Q128" s="481"/>
    </row>
    <row r="129" spans="1:17" s="455" customFormat="1">
      <c r="A129" s="480"/>
      <c r="B129" s="480"/>
      <c r="C129" s="623"/>
      <c r="D129" s="454"/>
      <c r="E129" s="561"/>
      <c r="F129" s="456"/>
      <c r="G129" s="1161"/>
      <c r="H129" s="624"/>
      <c r="I129" s="561"/>
      <c r="J129" s="282"/>
      <c r="K129" s="561"/>
      <c r="L129" s="481"/>
      <c r="M129" s="481"/>
      <c r="N129" s="481"/>
      <c r="O129" s="481"/>
      <c r="P129" s="481"/>
      <c r="Q129" s="481"/>
    </row>
    <row r="130" spans="1:17" s="455" customFormat="1">
      <c r="A130" s="480"/>
      <c r="B130" s="480"/>
      <c r="C130" s="623"/>
      <c r="D130" s="454"/>
      <c r="E130" s="561"/>
      <c r="F130" s="456"/>
      <c r="G130" s="1161"/>
      <c r="H130" s="624"/>
      <c r="I130" s="561"/>
      <c r="J130" s="282"/>
      <c r="K130" s="561"/>
      <c r="L130" s="481"/>
      <c r="M130" s="481"/>
      <c r="N130" s="481"/>
      <c r="O130" s="481"/>
      <c r="P130" s="481"/>
      <c r="Q130" s="481"/>
    </row>
    <row r="131" spans="1:17" s="455" customFormat="1">
      <c r="A131" s="480"/>
      <c r="B131" s="480"/>
      <c r="C131" s="623"/>
      <c r="D131" s="454"/>
      <c r="E131" s="561"/>
      <c r="F131" s="456"/>
      <c r="G131" s="1161"/>
      <c r="H131" s="624"/>
      <c r="I131" s="561"/>
      <c r="J131" s="282"/>
      <c r="K131" s="561"/>
      <c r="L131" s="481"/>
      <c r="M131" s="481"/>
      <c r="N131" s="481"/>
      <c r="O131" s="481"/>
      <c r="P131" s="481"/>
      <c r="Q131" s="481"/>
    </row>
    <row r="132" spans="1:17" s="455" customFormat="1">
      <c r="A132" s="480"/>
      <c r="B132" s="480"/>
      <c r="C132" s="623"/>
      <c r="D132" s="454"/>
      <c r="E132" s="561"/>
      <c r="F132" s="456"/>
      <c r="G132" s="1161"/>
      <c r="H132" s="624"/>
      <c r="I132" s="561"/>
      <c r="J132" s="282"/>
      <c r="K132" s="561"/>
      <c r="L132" s="481"/>
      <c r="M132" s="481"/>
      <c r="N132" s="481"/>
      <c r="O132" s="481"/>
      <c r="P132" s="481"/>
      <c r="Q132" s="481"/>
    </row>
    <row r="133" spans="1:17" s="455" customFormat="1">
      <c r="A133" s="480"/>
      <c r="B133" s="480"/>
      <c r="C133" s="623"/>
      <c r="D133" s="454"/>
      <c r="E133" s="561"/>
      <c r="F133" s="456"/>
      <c r="G133" s="1161"/>
      <c r="H133" s="624"/>
      <c r="I133" s="561"/>
      <c r="J133" s="282"/>
      <c r="K133" s="561"/>
      <c r="L133" s="481"/>
      <c r="M133" s="481"/>
      <c r="N133" s="481"/>
      <c r="O133" s="481"/>
      <c r="P133" s="481"/>
      <c r="Q133" s="481"/>
    </row>
    <row r="134" spans="1:17" s="455" customFormat="1">
      <c r="A134" s="480"/>
      <c r="B134" s="480"/>
      <c r="C134" s="623"/>
      <c r="D134" s="454"/>
      <c r="E134" s="561"/>
      <c r="F134" s="456"/>
      <c r="G134" s="1161"/>
      <c r="H134" s="624"/>
      <c r="I134" s="561"/>
      <c r="J134" s="282"/>
      <c r="K134" s="561"/>
      <c r="L134" s="481"/>
      <c r="M134" s="481"/>
      <c r="N134" s="481"/>
      <c r="O134" s="481"/>
      <c r="P134" s="481"/>
      <c r="Q134" s="481"/>
    </row>
    <row r="135" spans="1:17" s="455" customFormat="1">
      <c r="A135" s="480"/>
      <c r="B135" s="480"/>
      <c r="C135" s="623"/>
      <c r="D135" s="454"/>
      <c r="E135" s="561"/>
      <c r="F135" s="456"/>
      <c r="G135" s="1161"/>
      <c r="H135" s="624"/>
      <c r="I135" s="561"/>
      <c r="J135" s="282"/>
      <c r="K135" s="561"/>
      <c r="L135" s="481"/>
      <c r="M135" s="481"/>
      <c r="N135" s="481"/>
      <c r="O135" s="481"/>
      <c r="P135" s="481"/>
      <c r="Q135" s="481"/>
    </row>
    <row r="136" spans="1:17" s="455" customFormat="1">
      <c r="A136" s="480"/>
      <c r="B136" s="480"/>
      <c r="C136" s="623"/>
      <c r="D136" s="454"/>
      <c r="E136" s="561"/>
      <c r="F136" s="456"/>
      <c r="G136" s="1161"/>
      <c r="H136" s="624"/>
      <c r="I136" s="561"/>
      <c r="J136" s="282"/>
      <c r="K136" s="561"/>
      <c r="L136" s="481"/>
      <c r="M136" s="481"/>
      <c r="N136" s="481"/>
      <c r="O136" s="481"/>
      <c r="P136" s="481"/>
      <c r="Q136" s="481"/>
    </row>
    <row r="137" spans="1:17" s="455" customFormat="1">
      <c r="A137" s="480"/>
      <c r="B137" s="480"/>
      <c r="C137" s="623"/>
      <c r="D137" s="454"/>
      <c r="E137" s="561"/>
      <c r="F137" s="456"/>
      <c r="G137" s="1161"/>
      <c r="H137" s="624"/>
      <c r="I137" s="561"/>
      <c r="J137" s="282"/>
      <c r="K137" s="561"/>
      <c r="L137" s="481"/>
      <c r="M137" s="481"/>
      <c r="N137" s="481"/>
      <c r="O137" s="481"/>
      <c r="P137" s="481"/>
      <c r="Q137" s="481"/>
    </row>
    <row r="138" spans="1:17" s="455" customFormat="1">
      <c r="A138" s="480"/>
      <c r="B138" s="480"/>
      <c r="C138" s="623"/>
      <c r="D138" s="454"/>
      <c r="E138" s="561"/>
      <c r="F138" s="456"/>
      <c r="G138" s="1161"/>
      <c r="H138" s="624"/>
      <c r="I138" s="561"/>
      <c r="J138" s="282"/>
      <c r="K138" s="561"/>
      <c r="L138" s="481"/>
      <c r="M138" s="481"/>
      <c r="N138" s="481"/>
      <c r="O138" s="481"/>
      <c r="P138" s="481"/>
      <c r="Q138" s="481"/>
    </row>
    <row r="139" spans="1:17" s="455" customFormat="1">
      <c r="A139" s="480"/>
      <c r="B139" s="480"/>
      <c r="C139" s="623"/>
      <c r="D139" s="454"/>
      <c r="E139" s="561"/>
      <c r="F139" s="456"/>
      <c r="G139" s="1161"/>
      <c r="H139" s="624"/>
      <c r="I139" s="561"/>
      <c r="J139" s="282"/>
      <c r="K139" s="561"/>
      <c r="L139" s="481"/>
      <c r="M139" s="481"/>
      <c r="N139" s="481"/>
      <c r="O139" s="481"/>
      <c r="P139" s="481"/>
      <c r="Q139" s="481"/>
    </row>
    <row r="140" spans="1:17" s="455" customFormat="1">
      <c r="A140" s="480"/>
      <c r="B140" s="480"/>
      <c r="C140" s="623"/>
      <c r="D140" s="454"/>
      <c r="E140" s="561"/>
      <c r="F140" s="456"/>
      <c r="G140" s="1161"/>
      <c r="H140" s="624"/>
      <c r="I140" s="561"/>
      <c r="J140" s="282"/>
      <c r="K140" s="561"/>
      <c r="L140" s="481"/>
      <c r="M140" s="481"/>
      <c r="N140" s="481"/>
      <c r="O140" s="481"/>
      <c r="P140" s="481"/>
      <c r="Q140" s="481"/>
    </row>
    <row r="141" spans="1:17" s="455" customFormat="1">
      <c r="A141" s="480"/>
      <c r="B141" s="480"/>
      <c r="C141" s="623"/>
      <c r="D141" s="454"/>
      <c r="E141" s="561"/>
      <c r="F141" s="456"/>
      <c r="G141" s="1161"/>
      <c r="H141" s="624"/>
      <c r="I141" s="561"/>
      <c r="J141" s="282"/>
      <c r="K141" s="561"/>
      <c r="L141" s="481"/>
      <c r="M141" s="481"/>
      <c r="N141" s="481"/>
      <c r="O141" s="481"/>
      <c r="P141" s="481"/>
      <c r="Q141" s="481"/>
    </row>
    <row r="142" spans="1:17" s="455" customFormat="1">
      <c r="A142" s="480"/>
      <c r="B142" s="480"/>
      <c r="C142" s="623"/>
      <c r="D142" s="454"/>
      <c r="E142" s="561"/>
      <c r="F142" s="456"/>
      <c r="G142" s="1161"/>
      <c r="H142" s="624"/>
      <c r="I142" s="561"/>
      <c r="J142" s="282"/>
      <c r="K142" s="561"/>
      <c r="L142" s="481"/>
      <c r="M142" s="481"/>
      <c r="N142" s="481"/>
      <c r="O142" s="481"/>
      <c r="P142" s="481"/>
      <c r="Q142" s="481"/>
    </row>
    <row r="143" spans="1:17" s="455" customFormat="1">
      <c r="A143" s="480"/>
      <c r="B143" s="480"/>
      <c r="C143" s="623"/>
      <c r="D143" s="454"/>
      <c r="E143" s="561"/>
      <c r="F143" s="456"/>
      <c r="G143" s="1161"/>
      <c r="H143" s="624"/>
      <c r="I143" s="561"/>
      <c r="J143" s="282"/>
      <c r="K143" s="561"/>
      <c r="L143" s="481"/>
      <c r="M143" s="481"/>
      <c r="N143" s="481"/>
      <c r="O143" s="481"/>
      <c r="P143" s="481"/>
      <c r="Q143" s="481"/>
    </row>
    <row r="144" spans="1:17" s="455" customFormat="1">
      <c r="A144" s="480"/>
      <c r="B144" s="480"/>
      <c r="C144" s="623"/>
      <c r="D144" s="454"/>
      <c r="E144" s="561"/>
      <c r="F144" s="456"/>
      <c r="G144" s="1161"/>
      <c r="H144" s="624"/>
      <c r="I144" s="561"/>
      <c r="J144" s="282"/>
      <c r="K144" s="561"/>
      <c r="L144" s="481"/>
      <c r="M144" s="481"/>
      <c r="N144" s="481"/>
      <c r="O144" s="481"/>
      <c r="P144" s="481"/>
      <c r="Q144" s="481"/>
    </row>
    <row r="145" spans="1:17" s="455" customFormat="1">
      <c r="A145" s="480"/>
      <c r="B145" s="480"/>
      <c r="C145" s="623"/>
      <c r="D145" s="454"/>
      <c r="E145" s="561"/>
      <c r="F145" s="456"/>
      <c r="G145" s="1161"/>
      <c r="H145" s="624"/>
      <c r="I145" s="561"/>
      <c r="J145" s="282"/>
      <c r="K145" s="561"/>
      <c r="L145" s="481"/>
      <c r="M145" s="481"/>
      <c r="N145" s="481"/>
      <c r="O145" s="481"/>
      <c r="P145" s="481"/>
      <c r="Q145" s="481"/>
    </row>
    <row r="146" spans="1:17" s="455" customFormat="1">
      <c r="A146" s="480"/>
      <c r="B146" s="480"/>
      <c r="C146" s="623"/>
      <c r="D146" s="454"/>
      <c r="E146" s="561"/>
      <c r="F146" s="456"/>
      <c r="G146" s="1161"/>
      <c r="H146" s="624"/>
      <c r="I146" s="561"/>
      <c r="J146" s="282"/>
      <c r="K146" s="561"/>
      <c r="L146" s="481"/>
      <c r="M146" s="481"/>
      <c r="N146" s="481"/>
      <c r="O146" s="481"/>
      <c r="P146" s="481"/>
      <c r="Q146" s="481"/>
    </row>
    <row r="147" spans="1:17" s="455" customFormat="1">
      <c r="A147" s="480"/>
      <c r="B147" s="480"/>
      <c r="C147" s="623"/>
      <c r="D147" s="454"/>
      <c r="E147" s="561"/>
      <c r="F147" s="456"/>
      <c r="G147" s="1161"/>
      <c r="H147" s="624"/>
      <c r="I147" s="561"/>
      <c r="J147" s="282"/>
      <c r="K147" s="561"/>
      <c r="L147" s="481"/>
      <c r="M147" s="481"/>
      <c r="N147" s="481"/>
      <c r="O147" s="481"/>
      <c r="P147" s="481"/>
      <c r="Q147" s="481"/>
    </row>
    <row r="148" spans="1:17" s="455" customFormat="1">
      <c r="A148" s="480"/>
      <c r="B148" s="480"/>
      <c r="C148" s="623"/>
      <c r="D148" s="454"/>
      <c r="E148" s="561"/>
      <c r="F148" s="456"/>
      <c r="G148" s="1161"/>
      <c r="H148" s="624"/>
      <c r="I148" s="561"/>
      <c r="J148" s="282"/>
      <c r="K148" s="561"/>
      <c r="L148" s="481"/>
      <c r="M148" s="481"/>
      <c r="N148" s="481"/>
      <c r="O148" s="481"/>
      <c r="P148" s="481"/>
      <c r="Q148" s="481"/>
    </row>
    <row r="149" spans="1:17" s="455" customFormat="1">
      <c r="A149" s="480"/>
      <c r="B149" s="480"/>
      <c r="C149" s="623"/>
      <c r="D149" s="454"/>
      <c r="E149" s="561"/>
      <c r="F149" s="456"/>
      <c r="G149" s="1161"/>
      <c r="H149" s="624"/>
      <c r="I149" s="561"/>
      <c r="J149" s="282"/>
      <c r="K149" s="561"/>
      <c r="L149" s="481"/>
      <c r="M149" s="481"/>
      <c r="N149" s="481"/>
      <c r="O149" s="481"/>
      <c r="P149" s="481"/>
      <c r="Q149" s="481"/>
    </row>
    <row r="150" spans="1:17" s="455" customFormat="1">
      <c r="A150" s="480"/>
      <c r="B150" s="480"/>
      <c r="C150" s="623"/>
      <c r="D150" s="454"/>
      <c r="E150" s="561"/>
      <c r="F150" s="456"/>
      <c r="G150" s="1161"/>
      <c r="H150" s="624"/>
      <c r="I150" s="561"/>
      <c r="J150" s="282"/>
      <c r="K150" s="561"/>
      <c r="L150" s="481"/>
      <c r="M150" s="481"/>
      <c r="N150" s="481"/>
      <c r="O150" s="481"/>
      <c r="P150" s="481"/>
      <c r="Q150" s="481"/>
    </row>
    <row r="151" spans="1:17" s="455" customFormat="1">
      <c r="A151" s="480"/>
      <c r="B151" s="480"/>
      <c r="C151" s="623"/>
      <c r="D151" s="454"/>
      <c r="E151" s="561"/>
      <c r="F151" s="456"/>
      <c r="G151" s="1161"/>
      <c r="H151" s="624"/>
      <c r="I151" s="561"/>
      <c r="J151" s="282"/>
      <c r="K151" s="561"/>
      <c r="L151" s="481"/>
      <c r="M151" s="481"/>
      <c r="N151" s="481"/>
      <c r="O151" s="481"/>
      <c r="P151" s="481"/>
      <c r="Q151" s="481"/>
    </row>
    <row r="152" spans="1:17" s="455" customFormat="1">
      <c r="A152" s="480"/>
      <c r="B152" s="480"/>
      <c r="C152" s="623"/>
      <c r="D152" s="454"/>
      <c r="E152" s="561"/>
      <c r="F152" s="456"/>
      <c r="G152" s="1161"/>
      <c r="H152" s="624"/>
      <c r="I152" s="561"/>
      <c r="J152" s="282"/>
      <c r="K152" s="561"/>
      <c r="L152" s="481"/>
      <c r="M152" s="481"/>
      <c r="N152" s="481"/>
      <c r="O152" s="481"/>
      <c r="P152" s="481"/>
      <c r="Q152" s="481"/>
    </row>
    <row r="153" spans="1:17" s="455" customFormat="1">
      <c r="A153" s="480"/>
      <c r="B153" s="480"/>
      <c r="C153" s="623"/>
      <c r="D153" s="454"/>
      <c r="E153" s="561"/>
      <c r="F153" s="456"/>
      <c r="G153" s="1161"/>
      <c r="H153" s="624"/>
      <c r="I153" s="561"/>
      <c r="J153" s="282"/>
      <c r="K153" s="561"/>
      <c r="L153" s="481"/>
      <c r="M153" s="481"/>
      <c r="N153" s="481"/>
      <c r="O153" s="481"/>
      <c r="P153" s="481"/>
      <c r="Q153" s="481"/>
    </row>
    <row r="154" spans="1:17" s="455" customFormat="1">
      <c r="A154" s="480"/>
      <c r="B154" s="480"/>
      <c r="C154" s="623"/>
      <c r="D154" s="454"/>
      <c r="E154" s="561"/>
      <c r="F154" s="456"/>
      <c r="G154" s="1161"/>
      <c r="H154" s="624"/>
      <c r="I154" s="561"/>
      <c r="J154" s="282"/>
      <c r="K154" s="561"/>
      <c r="L154" s="481"/>
      <c r="M154" s="481"/>
      <c r="N154" s="481"/>
      <c r="O154" s="481"/>
      <c r="P154" s="481"/>
      <c r="Q154" s="481"/>
    </row>
    <row r="155" spans="1:17" s="455" customFormat="1">
      <c r="A155" s="480"/>
      <c r="B155" s="480"/>
      <c r="C155" s="623"/>
      <c r="D155" s="454"/>
      <c r="E155" s="561"/>
      <c r="F155" s="456"/>
      <c r="G155" s="1161"/>
      <c r="H155" s="624"/>
      <c r="I155" s="561"/>
      <c r="J155" s="282"/>
      <c r="K155" s="561"/>
      <c r="L155" s="481"/>
      <c r="M155" s="481"/>
      <c r="N155" s="481"/>
      <c r="O155" s="481"/>
      <c r="P155" s="481"/>
      <c r="Q155" s="481"/>
    </row>
    <row r="156" spans="1:17" s="455" customFormat="1">
      <c r="A156" s="480"/>
      <c r="B156" s="480"/>
      <c r="C156" s="623"/>
      <c r="D156" s="454"/>
      <c r="E156" s="561"/>
      <c r="F156" s="456"/>
      <c r="G156" s="1161"/>
      <c r="H156" s="624"/>
      <c r="I156" s="561"/>
      <c r="J156" s="282"/>
      <c r="K156" s="561"/>
      <c r="L156" s="481"/>
      <c r="M156" s="481"/>
      <c r="N156" s="481"/>
      <c r="O156" s="481"/>
      <c r="P156" s="481"/>
      <c r="Q156" s="481"/>
    </row>
    <row r="157" spans="1:17" s="455" customFormat="1">
      <c r="A157" s="480"/>
      <c r="B157" s="480"/>
      <c r="C157" s="623"/>
      <c r="D157" s="454"/>
      <c r="E157" s="561"/>
      <c r="F157" s="456"/>
      <c r="G157" s="1161"/>
      <c r="H157" s="624"/>
      <c r="I157" s="561"/>
      <c r="J157" s="282"/>
      <c r="K157" s="561"/>
      <c r="L157" s="481"/>
      <c r="M157" s="481"/>
      <c r="N157" s="481"/>
      <c r="O157" s="481"/>
      <c r="P157" s="481"/>
      <c r="Q157" s="481"/>
    </row>
    <row r="158" spans="1:17" s="455" customFormat="1">
      <c r="A158" s="480"/>
      <c r="B158" s="480"/>
      <c r="C158" s="623"/>
      <c r="D158" s="454"/>
      <c r="E158" s="561"/>
      <c r="F158" s="456"/>
      <c r="G158" s="1161"/>
      <c r="H158" s="624"/>
      <c r="I158" s="561"/>
      <c r="J158" s="282"/>
      <c r="K158" s="561"/>
      <c r="L158" s="481"/>
      <c r="M158" s="481"/>
      <c r="N158" s="481"/>
      <c r="O158" s="481"/>
      <c r="P158" s="481"/>
      <c r="Q158" s="481"/>
    </row>
    <row r="159" spans="1:17" s="455" customFormat="1">
      <c r="A159" s="480"/>
      <c r="B159" s="480"/>
      <c r="C159" s="623"/>
      <c r="D159" s="454"/>
      <c r="E159" s="561"/>
      <c r="F159" s="456"/>
      <c r="G159" s="1161"/>
      <c r="H159" s="624"/>
      <c r="I159" s="561"/>
      <c r="J159" s="282"/>
      <c r="K159" s="561"/>
      <c r="L159" s="481"/>
      <c r="M159" s="481"/>
      <c r="N159" s="481"/>
      <c r="O159" s="481"/>
      <c r="P159" s="481"/>
      <c r="Q159" s="481"/>
    </row>
    <row r="160" spans="1:17" s="455" customFormat="1">
      <c r="A160" s="480"/>
      <c r="B160" s="480"/>
      <c r="C160" s="623"/>
      <c r="D160" s="454"/>
      <c r="E160" s="561"/>
      <c r="F160" s="456"/>
      <c r="G160" s="1161"/>
      <c r="H160" s="624"/>
      <c r="I160" s="561"/>
      <c r="J160" s="282"/>
      <c r="K160" s="561"/>
      <c r="L160" s="481"/>
      <c r="M160" s="481"/>
      <c r="N160" s="481"/>
      <c r="O160" s="481"/>
      <c r="P160" s="481"/>
      <c r="Q160" s="481"/>
    </row>
    <row r="161" spans="1:17" s="455" customFormat="1">
      <c r="A161" s="480"/>
      <c r="B161" s="480"/>
      <c r="C161" s="623"/>
      <c r="D161" s="454"/>
      <c r="E161" s="561"/>
      <c r="F161" s="456"/>
      <c r="G161" s="1161"/>
      <c r="H161" s="624"/>
      <c r="I161" s="561"/>
      <c r="J161" s="282"/>
      <c r="K161" s="561"/>
      <c r="L161" s="481"/>
      <c r="M161" s="481"/>
      <c r="N161" s="481"/>
      <c r="O161" s="481"/>
      <c r="P161" s="481"/>
      <c r="Q161" s="481"/>
    </row>
    <row r="162" spans="1:17" s="455" customFormat="1">
      <c r="A162" s="480"/>
      <c r="B162" s="480"/>
      <c r="C162" s="623"/>
      <c r="D162" s="454"/>
      <c r="E162" s="561"/>
      <c r="F162" s="456"/>
      <c r="G162" s="1161"/>
      <c r="H162" s="624"/>
      <c r="I162" s="561"/>
      <c r="J162" s="282"/>
      <c r="K162" s="561"/>
      <c r="L162" s="481"/>
      <c r="M162" s="481"/>
      <c r="N162" s="481"/>
      <c r="O162" s="481"/>
      <c r="P162" s="481"/>
      <c r="Q162" s="481"/>
    </row>
    <row r="163" spans="1:17" s="455" customFormat="1">
      <c r="A163" s="480"/>
      <c r="B163" s="480"/>
      <c r="C163" s="623"/>
      <c r="D163" s="454"/>
      <c r="E163" s="561"/>
      <c r="F163" s="456"/>
      <c r="G163" s="1161"/>
      <c r="H163" s="624"/>
      <c r="I163" s="561"/>
      <c r="J163" s="282"/>
      <c r="K163" s="561"/>
      <c r="L163" s="481"/>
      <c r="M163" s="481"/>
      <c r="N163" s="481"/>
      <c r="O163" s="481"/>
      <c r="P163" s="481"/>
      <c r="Q163" s="481"/>
    </row>
    <row r="164" spans="1:17" s="455" customFormat="1">
      <c r="A164" s="480"/>
      <c r="B164" s="480"/>
      <c r="C164" s="623"/>
      <c r="D164" s="454"/>
      <c r="E164" s="561"/>
      <c r="F164" s="456"/>
      <c r="G164" s="1161"/>
      <c r="H164" s="624"/>
      <c r="I164" s="561"/>
      <c r="J164" s="282"/>
      <c r="K164" s="561"/>
      <c r="L164" s="481"/>
      <c r="M164" s="481"/>
      <c r="N164" s="481"/>
      <c r="O164" s="481"/>
      <c r="P164" s="481"/>
      <c r="Q164" s="481"/>
    </row>
    <row r="165" spans="1:17" s="455" customFormat="1">
      <c r="A165" s="480"/>
      <c r="B165" s="480"/>
      <c r="C165" s="623"/>
      <c r="D165" s="454"/>
      <c r="E165" s="561"/>
      <c r="F165" s="456"/>
      <c r="G165" s="1161"/>
      <c r="H165" s="624"/>
      <c r="I165" s="561"/>
      <c r="J165" s="282"/>
      <c r="K165" s="561"/>
      <c r="L165" s="481"/>
      <c r="M165" s="481"/>
      <c r="N165" s="481"/>
      <c r="O165" s="481"/>
      <c r="P165" s="481"/>
      <c r="Q165" s="481"/>
    </row>
    <row r="166" spans="1:17" s="455" customFormat="1">
      <c r="A166" s="480"/>
      <c r="B166" s="480"/>
      <c r="C166" s="623"/>
      <c r="D166" s="454"/>
      <c r="E166" s="561"/>
      <c r="F166" s="456"/>
      <c r="G166" s="1161"/>
      <c r="H166" s="624"/>
      <c r="I166" s="561"/>
      <c r="J166" s="282"/>
      <c r="K166" s="561"/>
      <c r="L166" s="481"/>
      <c r="M166" s="481"/>
      <c r="N166" s="481"/>
      <c r="O166" s="481"/>
      <c r="P166" s="481"/>
      <c r="Q166" s="481"/>
    </row>
    <row r="167" spans="1:17" s="455" customFormat="1">
      <c r="A167" s="480"/>
      <c r="B167" s="480"/>
      <c r="C167" s="623"/>
      <c r="D167" s="454"/>
      <c r="E167" s="561"/>
      <c r="F167" s="456"/>
      <c r="G167" s="1161"/>
      <c r="H167" s="624"/>
      <c r="I167" s="561"/>
      <c r="J167" s="282"/>
      <c r="K167" s="561"/>
      <c r="L167" s="481"/>
      <c r="M167" s="481"/>
      <c r="N167" s="481"/>
      <c r="O167" s="481"/>
      <c r="P167" s="481"/>
      <c r="Q167" s="481"/>
    </row>
    <row r="168" spans="1:17" s="455" customFormat="1">
      <c r="A168" s="480"/>
      <c r="B168" s="480"/>
      <c r="C168" s="623"/>
      <c r="D168" s="454"/>
      <c r="E168" s="561"/>
      <c r="F168" s="456"/>
      <c r="G168" s="1161"/>
      <c r="H168" s="624"/>
      <c r="I168" s="561"/>
      <c r="J168" s="282"/>
      <c r="K168" s="561"/>
      <c r="L168" s="481"/>
      <c r="M168" s="481"/>
      <c r="N168" s="481"/>
      <c r="O168" s="481"/>
      <c r="P168" s="481"/>
      <c r="Q168" s="481"/>
    </row>
    <row r="169" spans="1:17" s="455" customFormat="1">
      <c r="A169" s="480"/>
      <c r="B169" s="480"/>
      <c r="C169" s="623"/>
      <c r="D169" s="454"/>
      <c r="E169" s="561"/>
      <c r="F169" s="456"/>
      <c r="G169" s="1161"/>
      <c r="H169" s="624"/>
      <c r="I169" s="561"/>
      <c r="J169" s="282"/>
      <c r="K169" s="561"/>
      <c r="L169" s="481"/>
      <c r="M169" s="481"/>
      <c r="N169" s="481"/>
      <c r="O169" s="481"/>
      <c r="P169" s="481"/>
      <c r="Q169" s="481"/>
    </row>
    <row r="170" spans="1:17" s="455" customFormat="1">
      <c r="A170" s="480"/>
      <c r="B170" s="480"/>
      <c r="C170" s="623"/>
      <c r="D170" s="454"/>
      <c r="E170" s="561"/>
      <c r="F170" s="456"/>
      <c r="G170" s="1161"/>
      <c r="H170" s="624"/>
      <c r="I170" s="561"/>
      <c r="J170" s="282"/>
      <c r="K170" s="561"/>
      <c r="L170" s="481"/>
      <c r="M170" s="481"/>
      <c r="N170" s="481"/>
      <c r="O170" s="481"/>
      <c r="P170" s="481"/>
      <c r="Q170" s="481"/>
    </row>
    <row r="171" spans="1:17" s="455" customFormat="1">
      <c r="A171" s="480"/>
      <c r="B171" s="480"/>
      <c r="C171" s="623"/>
      <c r="D171" s="454"/>
      <c r="E171" s="561"/>
      <c r="F171" s="456"/>
      <c r="G171" s="1161"/>
      <c r="H171" s="624"/>
      <c r="I171" s="561"/>
      <c r="J171" s="282"/>
      <c r="K171" s="561"/>
      <c r="L171" s="481"/>
      <c r="M171" s="481"/>
      <c r="N171" s="481"/>
      <c r="O171" s="481"/>
      <c r="P171" s="481"/>
      <c r="Q171" s="481"/>
    </row>
    <row r="172" spans="1:17" s="455" customFormat="1">
      <c r="A172" s="480"/>
      <c r="B172" s="480"/>
      <c r="C172" s="623"/>
      <c r="D172" s="454"/>
      <c r="E172" s="561"/>
      <c r="F172" s="456"/>
      <c r="G172" s="1161"/>
      <c r="H172" s="624"/>
      <c r="I172" s="561"/>
      <c r="J172" s="282"/>
      <c r="K172" s="561"/>
      <c r="L172" s="481"/>
      <c r="M172" s="481"/>
      <c r="N172" s="481"/>
      <c r="O172" s="481"/>
      <c r="P172" s="481"/>
      <c r="Q172" s="481"/>
    </row>
    <row r="173" spans="1:17" s="455" customFormat="1">
      <c r="A173" s="480"/>
      <c r="B173" s="480"/>
      <c r="C173" s="623"/>
      <c r="D173" s="454"/>
      <c r="E173" s="561"/>
      <c r="F173" s="456"/>
      <c r="G173" s="1161"/>
      <c r="H173" s="624"/>
      <c r="I173" s="561"/>
      <c r="J173" s="282"/>
      <c r="K173" s="561"/>
      <c r="L173" s="481"/>
      <c r="M173" s="481"/>
      <c r="N173" s="481"/>
      <c r="O173" s="481"/>
      <c r="P173" s="481"/>
      <c r="Q173" s="481"/>
    </row>
    <row r="174" spans="1:17" s="455" customFormat="1">
      <c r="A174" s="480"/>
      <c r="B174" s="480"/>
      <c r="C174" s="623"/>
      <c r="D174" s="454"/>
      <c r="E174" s="561"/>
      <c r="F174" s="456"/>
      <c r="G174" s="1161"/>
      <c r="H174" s="624"/>
      <c r="I174" s="561"/>
      <c r="J174" s="282"/>
      <c r="K174" s="561"/>
      <c r="L174" s="481"/>
      <c r="M174" s="481"/>
      <c r="N174" s="481"/>
      <c r="O174" s="481"/>
      <c r="P174" s="481"/>
      <c r="Q174" s="481"/>
    </row>
    <row r="175" spans="1:17" s="455" customFormat="1">
      <c r="A175" s="480"/>
      <c r="B175" s="480"/>
      <c r="C175" s="623"/>
      <c r="D175" s="454"/>
      <c r="E175" s="561"/>
      <c r="F175" s="456"/>
      <c r="G175" s="1161"/>
      <c r="H175" s="624"/>
      <c r="I175" s="561"/>
      <c r="J175" s="282"/>
      <c r="K175" s="561"/>
      <c r="L175" s="481"/>
      <c r="M175" s="481"/>
      <c r="N175" s="481"/>
      <c r="O175" s="481"/>
      <c r="P175" s="481"/>
      <c r="Q175" s="481"/>
    </row>
    <row r="176" spans="1:17" s="455" customFormat="1">
      <c r="A176" s="480"/>
      <c r="B176" s="480"/>
      <c r="C176" s="623"/>
      <c r="D176" s="454"/>
      <c r="E176" s="561"/>
      <c r="F176" s="456"/>
      <c r="G176" s="1161"/>
      <c r="H176" s="624"/>
      <c r="I176" s="561"/>
      <c r="J176" s="282"/>
      <c r="K176" s="561"/>
      <c r="L176" s="481"/>
      <c r="M176" s="481"/>
      <c r="N176" s="481"/>
      <c r="O176" s="481"/>
      <c r="P176" s="481"/>
      <c r="Q176" s="481"/>
    </row>
    <row r="177" spans="1:17" s="455" customFormat="1">
      <c r="A177" s="480"/>
      <c r="B177" s="480"/>
      <c r="C177" s="623"/>
      <c r="D177" s="454"/>
      <c r="E177" s="561"/>
      <c r="F177" s="456"/>
      <c r="G177" s="1161"/>
      <c r="H177" s="624"/>
      <c r="I177" s="561"/>
      <c r="J177" s="282"/>
      <c r="K177" s="561"/>
      <c r="L177" s="481"/>
      <c r="M177" s="481"/>
      <c r="N177" s="481"/>
      <c r="O177" s="481"/>
      <c r="P177" s="481"/>
      <c r="Q177" s="481"/>
    </row>
    <row r="178" spans="1:17" s="455" customFormat="1">
      <c r="A178" s="480"/>
      <c r="B178" s="480"/>
      <c r="C178" s="623"/>
      <c r="D178" s="454"/>
      <c r="E178" s="561"/>
      <c r="F178" s="456"/>
      <c r="G178" s="1161"/>
      <c r="H178" s="624"/>
      <c r="I178" s="561"/>
      <c r="J178" s="282"/>
      <c r="K178" s="561"/>
      <c r="L178" s="481"/>
      <c r="M178" s="481"/>
      <c r="N178" s="481"/>
      <c r="O178" s="481"/>
      <c r="P178" s="481"/>
      <c r="Q178" s="481"/>
    </row>
    <row r="179" spans="1:17" s="455" customFormat="1">
      <c r="A179" s="480"/>
      <c r="B179" s="480"/>
      <c r="C179" s="623"/>
      <c r="D179" s="454"/>
      <c r="E179" s="561"/>
      <c r="F179" s="456"/>
      <c r="G179" s="1161"/>
      <c r="H179" s="624"/>
      <c r="I179" s="561"/>
      <c r="J179" s="282"/>
      <c r="K179" s="561"/>
      <c r="L179" s="481"/>
      <c r="M179" s="481"/>
      <c r="N179" s="481"/>
      <c r="O179" s="481"/>
      <c r="P179" s="481"/>
      <c r="Q179" s="481"/>
    </row>
    <row r="180" spans="1:17" s="455" customFormat="1">
      <c r="A180" s="480"/>
      <c r="B180" s="480"/>
      <c r="C180" s="623"/>
      <c r="D180" s="454"/>
      <c r="E180" s="561"/>
      <c r="F180" s="456"/>
      <c r="G180" s="1161"/>
      <c r="H180" s="624"/>
      <c r="I180" s="561"/>
      <c r="J180" s="282"/>
      <c r="K180" s="561"/>
      <c r="L180" s="481"/>
      <c r="M180" s="481"/>
      <c r="N180" s="481"/>
      <c r="O180" s="481"/>
      <c r="P180" s="481"/>
      <c r="Q180" s="481"/>
    </row>
    <row r="181" spans="1:17" s="455" customFormat="1">
      <c r="A181" s="480"/>
      <c r="B181" s="480"/>
      <c r="C181" s="623"/>
      <c r="D181" s="454"/>
      <c r="E181" s="561"/>
      <c r="F181" s="456"/>
      <c r="G181" s="1161"/>
      <c r="H181" s="624"/>
      <c r="I181" s="561"/>
      <c r="J181" s="282"/>
      <c r="K181" s="561"/>
      <c r="L181" s="481"/>
      <c r="M181" s="481"/>
      <c r="N181" s="481"/>
      <c r="O181" s="481"/>
      <c r="P181" s="481"/>
      <c r="Q181" s="481"/>
    </row>
    <row r="182" spans="1:17" s="455" customFormat="1">
      <c r="A182" s="480"/>
      <c r="B182" s="480"/>
      <c r="C182" s="623"/>
      <c r="D182" s="454"/>
      <c r="E182" s="561"/>
      <c r="F182" s="456"/>
      <c r="G182" s="1161"/>
      <c r="H182" s="624"/>
      <c r="I182" s="561"/>
      <c r="J182" s="282"/>
      <c r="K182" s="561"/>
      <c r="L182" s="481"/>
      <c r="M182" s="481"/>
      <c r="N182" s="481"/>
      <c r="O182" s="481"/>
      <c r="P182" s="481"/>
      <c r="Q182" s="481"/>
    </row>
    <row r="183" spans="1:17" s="455" customFormat="1">
      <c r="A183" s="480"/>
      <c r="B183" s="480"/>
      <c r="C183" s="623"/>
      <c r="D183" s="454"/>
      <c r="E183" s="561"/>
      <c r="F183" s="456"/>
      <c r="G183" s="1161"/>
      <c r="H183" s="624"/>
      <c r="I183" s="561"/>
      <c r="J183" s="282"/>
      <c r="K183" s="561"/>
      <c r="L183" s="481"/>
      <c r="M183" s="481"/>
      <c r="N183" s="481"/>
      <c r="O183" s="481"/>
      <c r="P183" s="481"/>
      <c r="Q183" s="481"/>
    </row>
    <row r="184" spans="1:17" s="455" customFormat="1">
      <c r="A184" s="480"/>
      <c r="B184" s="480"/>
      <c r="C184" s="623"/>
      <c r="D184" s="454"/>
      <c r="E184" s="561"/>
      <c r="F184" s="456"/>
      <c r="G184" s="1161"/>
      <c r="H184" s="624"/>
      <c r="I184" s="561"/>
      <c r="J184" s="282"/>
      <c r="K184" s="561"/>
      <c r="L184" s="481"/>
      <c r="M184" s="481"/>
      <c r="N184" s="481"/>
      <c r="O184" s="481"/>
      <c r="P184" s="481"/>
      <c r="Q184" s="481"/>
    </row>
    <row r="185" spans="1:17" s="455" customFormat="1">
      <c r="A185" s="480"/>
      <c r="B185" s="480"/>
      <c r="C185" s="623"/>
      <c r="D185" s="454"/>
      <c r="E185" s="561"/>
      <c r="F185" s="456"/>
      <c r="G185" s="1161"/>
      <c r="H185" s="624"/>
      <c r="I185" s="561"/>
      <c r="J185" s="282"/>
      <c r="K185" s="561"/>
      <c r="L185" s="481"/>
      <c r="M185" s="481"/>
      <c r="N185" s="481"/>
      <c r="O185" s="481"/>
      <c r="P185" s="481"/>
      <c r="Q185" s="481"/>
    </row>
    <row r="186" spans="1:17" s="455" customFormat="1">
      <c r="A186" s="480"/>
      <c r="B186" s="480"/>
      <c r="C186" s="623"/>
      <c r="D186" s="454"/>
      <c r="E186" s="561"/>
      <c r="F186" s="456"/>
      <c r="G186" s="1161"/>
      <c r="H186" s="624"/>
      <c r="I186" s="561"/>
      <c r="J186" s="282"/>
      <c r="K186" s="561"/>
      <c r="L186" s="481"/>
      <c r="M186" s="481"/>
      <c r="N186" s="481"/>
      <c r="O186" s="481"/>
      <c r="P186" s="481"/>
      <c r="Q186" s="481"/>
    </row>
    <row r="187" spans="1:17" s="455" customFormat="1">
      <c r="A187" s="480"/>
      <c r="B187" s="480"/>
      <c r="C187" s="623"/>
      <c r="D187" s="454"/>
      <c r="E187" s="561"/>
      <c r="F187" s="456"/>
      <c r="G187" s="1161"/>
      <c r="H187" s="624"/>
      <c r="I187" s="561"/>
      <c r="J187" s="282"/>
      <c r="K187" s="561"/>
      <c r="L187" s="481"/>
      <c r="M187" s="481"/>
      <c r="N187" s="481"/>
      <c r="O187" s="481"/>
      <c r="P187" s="481"/>
      <c r="Q187" s="481"/>
    </row>
    <row r="188" spans="1:17" s="455" customFormat="1">
      <c r="A188" s="480"/>
      <c r="B188" s="480"/>
      <c r="C188" s="623"/>
      <c r="D188" s="454"/>
      <c r="E188" s="561"/>
      <c r="F188" s="456"/>
      <c r="G188" s="1161"/>
      <c r="H188" s="624"/>
      <c r="I188" s="561"/>
      <c r="J188" s="282"/>
      <c r="K188" s="561"/>
      <c r="L188" s="481"/>
      <c r="M188" s="481"/>
      <c r="N188" s="481"/>
      <c r="O188" s="481"/>
      <c r="P188" s="481"/>
      <c r="Q188" s="481"/>
    </row>
    <row r="189" spans="1:17" s="455" customFormat="1">
      <c r="A189" s="480"/>
      <c r="B189" s="480"/>
      <c r="C189" s="623"/>
      <c r="D189" s="454"/>
      <c r="E189" s="561"/>
      <c r="F189" s="456"/>
      <c r="G189" s="1161"/>
      <c r="H189" s="624"/>
      <c r="I189" s="561"/>
      <c r="J189" s="282"/>
      <c r="K189" s="561"/>
      <c r="L189" s="481"/>
      <c r="M189" s="481"/>
      <c r="N189" s="481"/>
      <c r="O189" s="481"/>
      <c r="P189" s="481"/>
      <c r="Q189" s="481"/>
    </row>
    <row r="190" spans="1:17" s="455" customFormat="1">
      <c r="A190" s="480"/>
      <c r="B190" s="480"/>
      <c r="C190" s="623"/>
      <c r="D190" s="454"/>
      <c r="E190" s="561"/>
      <c r="F190" s="456"/>
      <c r="G190" s="1161"/>
      <c r="H190" s="624"/>
      <c r="I190" s="561"/>
      <c r="J190" s="282"/>
      <c r="K190" s="561"/>
      <c r="L190" s="481"/>
      <c r="M190" s="481"/>
      <c r="N190" s="481"/>
      <c r="O190" s="481"/>
      <c r="P190" s="481"/>
      <c r="Q190" s="481"/>
    </row>
    <row r="191" spans="1:17" s="455" customFormat="1">
      <c r="A191" s="480"/>
      <c r="B191" s="480"/>
      <c r="C191" s="623"/>
      <c r="D191" s="454"/>
      <c r="E191" s="561"/>
      <c r="F191" s="456"/>
      <c r="G191" s="1161"/>
      <c r="H191" s="624"/>
      <c r="I191" s="561"/>
      <c r="J191" s="282"/>
      <c r="K191" s="561"/>
      <c r="L191" s="481"/>
      <c r="M191" s="481"/>
      <c r="N191" s="481"/>
      <c r="O191" s="481"/>
      <c r="P191" s="481"/>
      <c r="Q191" s="481"/>
    </row>
    <row r="192" spans="1:17" s="455" customFormat="1">
      <c r="A192" s="480"/>
      <c r="B192" s="480"/>
      <c r="C192" s="623"/>
      <c r="D192" s="454"/>
      <c r="E192" s="561"/>
      <c r="F192" s="456"/>
      <c r="G192" s="1161"/>
      <c r="H192" s="624"/>
      <c r="I192" s="561"/>
      <c r="J192" s="282"/>
      <c r="K192" s="561"/>
      <c r="L192" s="481"/>
      <c r="M192" s="481"/>
      <c r="N192" s="481"/>
      <c r="O192" s="481"/>
      <c r="P192" s="481"/>
      <c r="Q192" s="481"/>
    </row>
    <row r="193" spans="1:17" s="455" customFormat="1">
      <c r="A193" s="480"/>
      <c r="B193" s="480"/>
      <c r="C193" s="623"/>
      <c r="D193" s="454"/>
      <c r="E193" s="561"/>
      <c r="F193" s="456"/>
      <c r="G193" s="1161"/>
      <c r="H193" s="624"/>
      <c r="I193" s="561"/>
      <c r="J193" s="282"/>
      <c r="K193" s="561"/>
      <c r="L193" s="481"/>
      <c r="M193" s="481"/>
      <c r="N193" s="481"/>
      <c r="O193" s="481"/>
      <c r="P193" s="481"/>
      <c r="Q193" s="481"/>
    </row>
    <row r="194" spans="1:17" s="455" customFormat="1">
      <c r="A194" s="480"/>
      <c r="B194" s="480"/>
      <c r="C194" s="623"/>
      <c r="D194" s="454"/>
      <c r="E194" s="561"/>
      <c r="F194" s="456"/>
      <c r="G194" s="1161"/>
      <c r="H194" s="624"/>
      <c r="I194" s="561"/>
      <c r="J194" s="282"/>
      <c r="K194" s="561"/>
      <c r="L194" s="481"/>
      <c r="M194" s="481"/>
      <c r="N194" s="481"/>
      <c r="O194" s="481"/>
      <c r="P194" s="481"/>
      <c r="Q194" s="481"/>
    </row>
    <row r="195" spans="1:17" s="455" customFormat="1">
      <c r="A195" s="480"/>
      <c r="B195" s="480"/>
      <c r="C195" s="623"/>
      <c r="D195" s="454"/>
      <c r="E195" s="561"/>
      <c r="F195" s="456"/>
      <c r="G195" s="1161"/>
      <c r="H195" s="624"/>
      <c r="I195" s="561"/>
      <c r="J195" s="282"/>
      <c r="K195" s="561"/>
      <c r="L195" s="481"/>
      <c r="M195" s="481"/>
      <c r="N195" s="481"/>
      <c r="O195" s="481"/>
      <c r="P195" s="481"/>
      <c r="Q195" s="481"/>
    </row>
    <row r="196" spans="1:17" s="455" customFormat="1">
      <c r="A196" s="480"/>
      <c r="B196" s="480"/>
      <c r="C196" s="623"/>
      <c r="D196" s="454"/>
      <c r="E196" s="561"/>
      <c r="F196" s="456"/>
      <c r="G196" s="1161"/>
      <c r="H196" s="624"/>
      <c r="I196" s="561"/>
      <c r="J196" s="282"/>
      <c r="K196" s="561"/>
      <c r="L196" s="481"/>
      <c r="M196" s="481"/>
      <c r="N196" s="481"/>
      <c r="O196" s="481"/>
      <c r="P196" s="481"/>
      <c r="Q196" s="481"/>
    </row>
    <row r="197" spans="1:17" s="455" customFormat="1">
      <c r="A197" s="480"/>
      <c r="B197" s="480"/>
      <c r="C197" s="623"/>
      <c r="D197" s="454"/>
      <c r="E197" s="561"/>
      <c r="F197" s="456"/>
      <c r="G197" s="1161"/>
      <c r="H197" s="624"/>
      <c r="I197" s="561"/>
      <c r="J197" s="282"/>
      <c r="K197" s="561"/>
      <c r="L197" s="481"/>
      <c r="M197" s="481"/>
      <c r="N197" s="481"/>
      <c r="O197" s="481"/>
      <c r="P197" s="481"/>
      <c r="Q197" s="481"/>
    </row>
    <row r="198" spans="1:17" s="455" customFormat="1">
      <c r="A198" s="480"/>
      <c r="B198" s="480"/>
      <c r="C198" s="623"/>
      <c r="D198" s="454"/>
      <c r="E198" s="561"/>
      <c r="F198" s="456"/>
      <c r="G198" s="1161"/>
      <c r="H198" s="624"/>
      <c r="I198" s="561"/>
      <c r="J198" s="282"/>
      <c r="K198" s="561"/>
      <c r="L198" s="481"/>
      <c r="M198" s="481"/>
      <c r="N198" s="481"/>
      <c r="O198" s="481"/>
      <c r="P198" s="481"/>
      <c r="Q198" s="481"/>
    </row>
    <row r="199" spans="1:17" s="455" customFormat="1">
      <c r="A199" s="480"/>
      <c r="B199" s="480"/>
      <c r="C199" s="623"/>
      <c r="D199" s="454"/>
      <c r="E199" s="561"/>
      <c r="F199" s="456"/>
      <c r="G199" s="1161"/>
      <c r="H199" s="624"/>
      <c r="I199" s="561"/>
      <c r="J199" s="282"/>
      <c r="K199" s="561"/>
      <c r="L199" s="481"/>
      <c r="M199" s="481"/>
      <c r="N199" s="481"/>
      <c r="O199" s="481"/>
      <c r="P199" s="481"/>
      <c r="Q199" s="481"/>
    </row>
    <row r="200" spans="1:17" s="455" customFormat="1">
      <c r="A200" s="480"/>
      <c r="B200" s="480"/>
      <c r="C200" s="623"/>
      <c r="D200" s="454"/>
      <c r="E200" s="561"/>
      <c r="F200" s="456"/>
      <c r="G200" s="1161"/>
      <c r="H200" s="624"/>
      <c r="I200" s="561"/>
      <c r="J200" s="282"/>
      <c r="K200" s="561"/>
      <c r="L200" s="481"/>
      <c r="M200" s="481"/>
      <c r="N200" s="481"/>
      <c r="O200" s="481"/>
      <c r="P200" s="481"/>
      <c r="Q200" s="481"/>
    </row>
    <row r="201" spans="1:17" s="455" customFormat="1">
      <c r="A201" s="480"/>
      <c r="B201" s="480"/>
      <c r="C201" s="623"/>
      <c r="D201" s="454"/>
      <c r="E201" s="561"/>
      <c r="F201" s="456"/>
      <c r="G201" s="1161"/>
      <c r="H201" s="624"/>
      <c r="I201" s="561"/>
      <c r="J201" s="282"/>
      <c r="K201" s="561"/>
      <c r="L201" s="481"/>
      <c r="M201" s="481"/>
      <c r="N201" s="481"/>
      <c r="O201" s="481"/>
      <c r="P201" s="481"/>
      <c r="Q201" s="481"/>
    </row>
    <row r="202" spans="1:17" s="455" customFormat="1">
      <c r="A202" s="480"/>
      <c r="B202" s="480"/>
      <c r="C202" s="623"/>
      <c r="D202" s="454"/>
      <c r="E202" s="561"/>
      <c r="F202" s="456"/>
      <c r="G202" s="1161"/>
      <c r="H202" s="624"/>
      <c r="I202" s="561"/>
      <c r="J202" s="282"/>
      <c r="K202" s="561"/>
      <c r="L202" s="481"/>
      <c r="M202" s="481"/>
      <c r="N202" s="481"/>
      <c r="O202" s="481"/>
      <c r="P202" s="481"/>
      <c r="Q202" s="481"/>
    </row>
    <row r="203" spans="1:17" s="455" customFormat="1">
      <c r="A203" s="480"/>
      <c r="B203" s="480"/>
      <c r="C203" s="623"/>
      <c r="D203" s="454"/>
      <c r="E203" s="561"/>
      <c r="F203" s="456"/>
      <c r="G203" s="1161"/>
      <c r="H203" s="624"/>
      <c r="I203" s="561"/>
      <c r="J203" s="282"/>
      <c r="K203" s="561"/>
      <c r="L203" s="481"/>
      <c r="M203" s="481"/>
      <c r="N203" s="481"/>
      <c r="O203" s="481"/>
      <c r="P203" s="481"/>
      <c r="Q203" s="481"/>
    </row>
    <row r="204" spans="1:17" s="455" customFormat="1">
      <c r="A204" s="480"/>
      <c r="B204" s="480"/>
      <c r="C204" s="623"/>
      <c r="D204" s="454"/>
      <c r="E204" s="561"/>
      <c r="F204" s="456"/>
      <c r="G204" s="1161"/>
      <c r="H204" s="624"/>
      <c r="I204" s="561"/>
      <c r="J204" s="282"/>
      <c r="K204" s="561"/>
      <c r="L204" s="481"/>
      <c r="M204" s="481"/>
      <c r="N204" s="481"/>
      <c r="O204" s="481"/>
      <c r="P204" s="481"/>
      <c r="Q204" s="481"/>
    </row>
    <row r="205" spans="1:17" s="455" customFormat="1">
      <c r="A205" s="480"/>
      <c r="B205" s="480"/>
      <c r="C205" s="623"/>
      <c r="D205" s="454"/>
      <c r="E205" s="561"/>
      <c r="F205" s="456"/>
      <c r="G205" s="1161"/>
      <c r="H205" s="624"/>
      <c r="I205" s="561"/>
      <c r="J205" s="282"/>
      <c r="K205" s="561"/>
      <c r="L205" s="481"/>
      <c r="M205" s="481"/>
      <c r="N205" s="481"/>
      <c r="O205" s="481"/>
      <c r="P205" s="481"/>
      <c r="Q205" s="481"/>
    </row>
    <row r="206" spans="1:17" s="455" customFormat="1">
      <c r="A206" s="480"/>
      <c r="B206" s="480"/>
      <c r="C206" s="623"/>
      <c r="D206" s="454"/>
      <c r="E206" s="561"/>
      <c r="F206" s="456"/>
      <c r="G206" s="1161"/>
      <c r="H206" s="624"/>
      <c r="I206" s="561"/>
      <c r="J206" s="282"/>
      <c r="K206" s="561"/>
      <c r="L206" s="481"/>
      <c r="M206" s="481"/>
      <c r="N206" s="481"/>
      <c r="O206" s="481"/>
      <c r="P206" s="481"/>
      <c r="Q206" s="481"/>
    </row>
    <row r="207" spans="1:17" s="455" customFormat="1">
      <c r="A207" s="480"/>
      <c r="B207" s="480"/>
      <c r="C207" s="623"/>
      <c r="D207" s="454"/>
      <c r="E207" s="561"/>
      <c r="F207" s="456"/>
      <c r="G207" s="1161"/>
      <c r="H207" s="624"/>
      <c r="I207" s="561"/>
      <c r="J207" s="282"/>
      <c r="K207" s="561"/>
      <c r="L207" s="481"/>
      <c r="M207" s="481"/>
      <c r="N207" s="481"/>
      <c r="O207" s="481"/>
      <c r="P207" s="481"/>
      <c r="Q207" s="481"/>
    </row>
    <row r="208" spans="1:17" s="455" customFormat="1">
      <c r="A208" s="480"/>
      <c r="B208" s="480"/>
      <c r="C208" s="623"/>
      <c r="D208" s="454"/>
      <c r="E208" s="561"/>
      <c r="F208" s="456"/>
      <c r="G208" s="1161"/>
      <c r="H208" s="624"/>
      <c r="I208" s="561"/>
      <c r="J208" s="282"/>
      <c r="K208" s="561"/>
      <c r="L208" s="481"/>
      <c r="M208" s="481"/>
      <c r="N208" s="481"/>
      <c r="O208" s="481"/>
      <c r="P208" s="481"/>
      <c r="Q208" s="481"/>
    </row>
    <row r="209" spans="1:17" s="455" customFormat="1">
      <c r="A209" s="480"/>
      <c r="B209" s="480"/>
      <c r="C209" s="623"/>
      <c r="D209" s="454"/>
      <c r="E209" s="561"/>
      <c r="F209" s="456"/>
      <c r="G209" s="1161"/>
      <c r="H209" s="624"/>
      <c r="I209" s="561"/>
      <c r="J209" s="282"/>
      <c r="K209" s="561"/>
      <c r="L209" s="481"/>
      <c r="M209" s="481"/>
      <c r="N209" s="481"/>
      <c r="O209" s="481"/>
      <c r="P209" s="481"/>
      <c r="Q209" s="481"/>
    </row>
    <row r="210" spans="1:17" s="455" customFormat="1">
      <c r="A210" s="480"/>
      <c r="B210" s="480"/>
      <c r="C210" s="623"/>
      <c r="D210" s="454"/>
      <c r="E210" s="561"/>
      <c r="F210" s="456"/>
      <c r="G210" s="1161"/>
      <c r="H210" s="624"/>
      <c r="I210" s="561"/>
      <c r="J210" s="282"/>
      <c r="K210" s="561"/>
      <c r="L210" s="481"/>
      <c r="M210" s="481"/>
      <c r="N210" s="481"/>
      <c r="O210" s="481"/>
      <c r="P210" s="481"/>
      <c r="Q210" s="481"/>
    </row>
    <row r="211" spans="1:17" s="455" customFormat="1">
      <c r="A211" s="480"/>
      <c r="B211" s="480"/>
      <c r="C211" s="623"/>
      <c r="D211" s="454"/>
      <c r="E211" s="561"/>
      <c r="F211" s="456"/>
      <c r="G211" s="1161"/>
      <c r="H211" s="624"/>
      <c r="I211" s="561"/>
      <c r="J211" s="282"/>
      <c r="K211" s="561"/>
      <c r="L211" s="481"/>
      <c r="M211" s="481"/>
      <c r="N211" s="481"/>
      <c r="O211" s="481"/>
      <c r="P211" s="481"/>
      <c r="Q211" s="481"/>
    </row>
    <row r="212" spans="1:17" s="455" customFormat="1">
      <c r="A212" s="480"/>
      <c r="B212" s="480"/>
      <c r="C212" s="623"/>
      <c r="D212" s="454"/>
      <c r="E212" s="561"/>
      <c r="F212" s="456"/>
      <c r="G212" s="1161"/>
      <c r="H212" s="624"/>
      <c r="I212" s="561"/>
      <c r="J212" s="282"/>
      <c r="K212" s="561"/>
      <c r="L212" s="481"/>
      <c r="M212" s="481"/>
      <c r="N212" s="481"/>
      <c r="O212" s="481"/>
      <c r="P212" s="481"/>
      <c r="Q212" s="481"/>
    </row>
    <row r="213" spans="1:17" s="455" customFormat="1">
      <c r="A213" s="480"/>
      <c r="B213" s="480"/>
      <c r="C213" s="623"/>
      <c r="D213" s="454"/>
      <c r="E213" s="561"/>
      <c r="F213" s="456"/>
      <c r="G213" s="1161"/>
      <c r="H213" s="624"/>
      <c r="I213" s="561"/>
      <c r="J213" s="282"/>
      <c r="K213" s="561"/>
      <c r="L213" s="481"/>
      <c r="M213" s="481"/>
      <c r="N213" s="481"/>
      <c r="O213" s="481"/>
      <c r="P213" s="481"/>
      <c r="Q213" s="481"/>
    </row>
    <row r="214" spans="1:17" s="455" customFormat="1">
      <c r="A214" s="480"/>
      <c r="B214" s="480"/>
      <c r="C214" s="623"/>
      <c r="D214" s="454"/>
      <c r="E214" s="561"/>
      <c r="F214" s="456"/>
      <c r="G214" s="1161"/>
      <c r="H214" s="624"/>
      <c r="I214" s="561"/>
      <c r="J214" s="282"/>
      <c r="K214" s="561"/>
      <c r="L214" s="481"/>
      <c r="M214" s="481"/>
      <c r="N214" s="481"/>
      <c r="O214" s="481"/>
      <c r="P214" s="481"/>
      <c r="Q214" s="481"/>
    </row>
    <row r="215" spans="1:17" s="455" customFormat="1">
      <c r="A215" s="480"/>
      <c r="B215" s="480"/>
      <c r="C215" s="623"/>
      <c r="D215" s="454"/>
      <c r="E215" s="561"/>
      <c r="F215" s="456"/>
      <c r="G215" s="1161"/>
      <c r="H215" s="624"/>
      <c r="I215" s="561"/>
      <c r="J215" s="282"/>
      <c r="K215" s="561"/>
      <c r="L215" s="481"/>
      <c r="M215" s="481"/>
      <c r="N215" s="481"/>
      <c r="O215" s="481"/>
      <c r="P215" s="481"/>
      <c r="Q215" s="481"/>
    </row>
    <row r="216" spans="1:17" s="455" customFormat="1">
      <c r="A216" s="480"/>
      <c r="B216" s="480"/>
      <c r="C216" s="623"/>
      <c r="D216" s="454"/>
      <c r="E216" s="561"/>
      <c r="F216" s="456"/>
      <c r="G216" s="1161"/>
      <c r="H216" s="624"/>
      <c r="I216" s="561"/>
      <c r="J216" s="282"/>
      <c r="K216" s="561"/>
      <c r="L216" s="481"/>
      <c r="M216" s="481"/>
      <c r="N216" s="481"/>
      <c r="O216" s="481"/>
      <c r="P216" s="481"/>
      <c r="Q216" s="481"/>
    </row>
    <row r="217" spans="1:17" s="455" customFormat="1">
      <c r="A217" s="480"/>
      <c r="B217" s="480"/>
      <c r="C217" s="623"/>
      <c r="D217" s="454"/>
      <c r="E217" s="561"/>
      <c r="F217" s="456"/>
      <c r="G217" s="1161"/>
      <c r="H217" s="624"/>
      <c r="I217" s="561"/>
      <c r="J217" s="282"/>
      <c r="K217" s="561"/>
      <c r="L217" s="481"/>
      <c r="M217" s="481"/>
      <c r="N217" s="481"/>
      <c r="O217" s="481"/>
      <c r="P217" s="481"/>
      <c r="Q217" s="481"/>
    </row>
    <row r="218" spans="1:17" s="455" customFormat="1">
      <c r="A218" s="480"/>
      <c r="B218" s="480"/>
      <c r="C218" s="623"/>
      <c r="D218" s="454"/>
      <c r="E218" s="561"/>
      <c r="F218" s="456"/>
      <c r="G218" s="1161"/>
      <c r="H218" s="624"/>
      <c r="I218" s="561"/>
      <c r="J218" s="282"/>
      <c r="K218" s="561"/>
      <c r="L218" s="481"/>
      <c r="M218" s="481"/>
      <c r="N218" s="481"/>
      <c r="O218" s="481"/>
      <c r="P218" s="481"/>
      <c r="Q218" s="481"/>
    </row>
    <row r="219" spans="1:17" s="455" customFormat="1">
      <c r="A219" s="480"/>
      <c r="B219" s="480"/>
      <c r="C219" s="623"/>
      <c r="D219" s="454"/>
      <c r="E219" s="561"/>
      <c r="F219" s="456"/>
      <c r="G219" s="1161"/>
      <c r="H219" s="624"/>
      <c r="I219" s="561"/>
      <c r="J219" s="282"/>
      <c r="K219" s="561"/>
      <c r="L219" s="481"/>
      <c r="M219" s="481"/>
      <c r="N219" s="481"/>
      <c r="O219" s="481"/>
      <c r="P219" s="481"/>
      <c r="Q219" s="481"/>
    </row>
    <row r="220" spans="1:17" s="455" customFormat="1">
      <c r="A220" s="480"/>
      <c r="B220" s="480"/>
      <c r="C220" s="623"/>
      <c r="D220" s="454"/>
      <c r="E220" s="561"/>
      <c r="F220" s="456"/>
      <c r="G220" s="1161"/>
      <c r="H220" s="624"/>
      <c r="I220" s="561"/>
      <c r="J220" s="282"/>
      <c r="K220" s="561"/>
      <c r="L220" s="481"/>
      <c r="M220" s="481"/>
      <c r="N220" s="481"/>
      <c r="O220" s="481"/>
      <c r="P220" s="481"/>
      <c r="Q220" s="481"/>
    </row>
    <row r="221" spans="1:17" s="455" customFormat="1">
      <c r="A221" s="480"/>
      <c r="B221" s="480"/>
      <c r="C221" s="623"/>
      <c r="D221" s="454"/>
      <c r="E221" s="561"/>
      <c r="F221" s="456"/>
      <c r="G221" s="1161"/>
      <c r="H221" s="624"/>
      <c r="I221" s="561"/>
      <c r="J221" s="282"/>
      <c r="K221" s="561"/>
      <c r="L221" s="481"/>
      <c r="M221" s="481"/>
      <c r="N221" s="481"/>
      <c r="O221" s="481"/>
      <c r="P221" s="481"/>
      <c r="Q221" s="481"/>
    </row>
    <row r="222" spans="1:17" s="455" customFormat="1">
      <c r="A222" s="480"/>
      <c r="B222" s="480"/>
      <c r="C222" s="623"/>
      <c r="D222" s="454"/>
      <c r="E222" s="561"/>
      <c r="F222" s="456"/>
      <c r="G222" s="1161"/>
      <c r="H222" s="624"/>
      <c r="I222" s="561"/>
      <c r="J222" s="282"/>
      <c r="K222" s="561"/>
      <c r="L222" s="481"/>
      <c r="M222" s="481"/>
      <c r="N222" s="481"/>
      <c r="O222" s="481"/>
      <c r="P222" s="481"/>
      <c r="Q222" s="481"/>
    </row>
    <row r="223" spans="1:17" s="455" customFormat="1">
      <c r="A223" s="480"/>
      <c r="B223" s="480"/>
      <c r="C223" s="623"/>
      <c r="D223" s="454"/>
      <c r="E223" s="561"/>
      <c r="F223" s="456"/>
      <c r="G223" s="1161"/>
      <c r="H223" s="624"/>
      <c r="I223" s="561"/>
      <c r="J223" s="282"/>
      <c r="K223" s="561"/>
      <c r="L223" s="481"/>
      <c r="M223" s="481"/>
      <c r="N223" s="481"/>
      <c r="O223" s="481"/>
      <c r="P223" s="481"/>
      <c r="Q223" s="481"/>
    </row>
    <row r="224" spans="1:17" s="455" customFormat="1">
      <c r="A224" s="480"/>
      <c r="B224" s="480"/>
      <c r="C224" s="623"/>
      <c r="D224" s="454"/>
      <c r="E224" s="561"/>
      <c r="F224" s="456"/>
      <c r="G224" s="1161"/>
      <c r="H224" s="624"/>
      <c r="I224" s="561"/>
      <c r="J224" s="282"/>
      <c r="K224" s="561"/>
      <c r="L224" s="481"/>
      <c r="M224" s="481"/>
      <c r="N224" s="481"/>
      <c r="O224" s="481"/>
      <c r="P224" s="481"/>
      <c r="Q224" s="481"/>
    </row>
    <row r="225" spans="1:17" s="455" customFormat="1">
      <c r="A225" s="480"/>
      <c r="B225" s="480"/>
      <c r="C225" s="623"/>
      <c r="D225" s="454"/>
      <c r="E225" s="561"/>
      <c r="F225" s="456"/>
      <c r="G225" s="1161"/>
      <c r="H225" s="624"/>
      <c r="I225" s="561"/>
      <c r="J225" s="282"/>
      <c r="K225" s="561"/>
      <c r="L225" s="481"/>
      <c r="M225" s="481"/>
      <c r="N225" s="481"/>
      <c r="O225" s="481"/>
      <c r="P225" s="481"/>
      <c r="Q225" s="481"/>
    </row>
    <row r="226" spans="1:17" s="455" customFormat="1">
      <c r="A226" s="480"/>
      <c r="B226" s="480"/>
      <c r="C226" s="623"/>
      <c r="D226" s="454"/>
      <c r="E226" s="561"/>
      <c r="F226" s="456"/>
      <c r="G226" s="1161"/>
      <c r="H226" s="624"/>
      <c r="I226" s="561"/>
      <c r="J226" s="282"/>
      <c r="K226" s="561"/>
      <c r="L226" s="481"/>
      <c r="M226" s="481"/>
      <c r="N226" s="481"/>
      <c r="O226" s="481"/>
      <c r="P226" s="481"/>
      <c r="Q226" s="481"/>
    </row>
    <row r="227" spans="1:17" s="455" customFormat="1">
      <c r="A227" s="480"/>
      <c r="B227" s="480"/>
      <c r="C227" s="623"/>
      <c r="D227" s="454"/>
      <c r="E227" s="561"/>
      <c r="F227" s="456"/>
      <c r="G227" s="1161"/>
      <c r="H227" s="624"/>
      <c r="I227" s="561"/>
      <c r="J227" s="282"/>
      <c r="K227" s="561"/>
      <c r="L227" s="481"/>
      <c r="M227" s="481"/>
      <c r="N227" s="481"/>
      <c r="O227" s="481"/>
      <c r="P227" s="481"/>
      <c r="Q227" s="481"/>
    </row>
    <row r="228" spans="1:17" s="455" customFormat="1">
      <c r="A228" s="480"/>
      <c r="B228" s="480"/>
      <c r="C228" s="623"/>
      <c r="D228" s="454"/>
      <c r="E228" s="561"/>
      <c r="F228" s="456"/>
      <c r="G228" s="1161"/>
      <c r="H228" s="624"/>
      <c r="I228" s="561"/>
      <c r="J228" s="282"/>
      <c r="K228" s="561"/>
      <c r="L228" s="481"/>
      <c r="M228" s="481"/>
      <c r="N228" s="481"/>
      <c r="O228" s="481"/>
      <c r="P228" s="481"/>
      <c r="Q228" s="481"/>
    </row>
    <row r="229" spans="1:17" s="455" customFormat="1">
      <c r="A229" s="480"/>
      <c r="B229" s="480"/>
      <c r="C229" s="623"/>
      <c r="D229" s="454"/>
      <c r="E229" s="561"/>
      <c r="F229" s="456"/>
      <c r="G229" s="1161"/>
      <c r="H229" s="624"/>
      <c r="I229" s="561"/>
      <c r="J229" s="282"/>
      <c r="K229" s="561"/>
      <c r="L229" s="481"/>
      <c r="M229" s="481"/>
      <c r="N229" s="481"/>
      <c r="O229" s="481"/>
      <c r="P229" s="481"/>
      <c r="Q229" s="481"/>
    </row>
    <row r="230" spans="1:17" s="455" customFormat="1">
      <c r="A230" s="480"/>
      <c r="B230" s="480"/>
      <c r="C230" s="623"/>
      <c r="D230" s="454"/>
      <c r="E230" s="561"/>
      <c r="F230" s="456"/>
      <c r="G230" s="1161"/>
      <c r="H230" s="624"/>
      <c r="I230" s="561"/>
      <c r="J230" s="282"/>
      <c r="K230" s="561"/>
      <c r="L230" s="481"/>
      <c r="M230" s="481"/>
      <c r="N230" s="481"/>
      <c r="O230" s="481"/>
      <c r="P230" s="481"/>
      <c r="Q230" s="481"/>
    </row>
    <row r="231" spans="1:17" s="455" customFormat="1">
      <c r="A231" s="480"/>
      <c r="B231" s="480"/>
      <c r="C231" s="623"/>
      <c r="D231" s="454"/>
      <c r="E231" s="561"/>
      <c r="F231" s="456"/>
      <c r="G231" s="1161"/>
      <c r="H231" s="624"/>
      <c r="I231" s="561"/>
      <c r="J231" s="282"/>
      <c r="K231" s="561"/>
      <c r="L231" s="481"/>
      <c r="M231" s="481"/>
      <c r="N231" s="481"/>
      <c r="O231" s="481"/>
      <c r="P231" s="481"/>
      <c r="Q231" s="481"/>
    </row>
    <row r="232" spans="1:17" s="455" customFormat="1">
      <c r="A232" s="480"/>
      <c r="B232" s="480"/>
      <c r="C232" s="623"/>
      <c r="D232" s="454"/>
      <c r="E232" s="561"/>
      <c r="F232" s="456"/>
      <c r="G232" s="1161"/>
      <c r="H232" s="624"/>
      <c r="I232" s="561"/>
      <c r="J232" s="282"/>
      <c r="K232" s="561"/>
      <c r="L232" s="481"/>
      <c r="M232" s="481"/>
      <c r="N232" s="481"/>
      <c r="O232" s="481"/>
      <c r="P232" s="481"/>
      <c r="Q232" s="481"/>
    </row>
    <row r="233" spans="1:17" s="455" customFormat="1">
      <c r="A233" s="480"/>
      <c r="B233" s="480"/>
      <c r="C233" s="623"/>
      <c r="D233" s="454"/>
      <c r="E233" s="561"/>
      <c r="F233" s="456"/>
      <c r="G233" s="1161"/>
      <c r="H233" s="624"/>
      <c r="I233" s="561"/>
      <c r="J233" s="282"/>
      <c r="K233" s="561"/>
      <c r="L233" s="481"/>
      <c r="M233" s="481"/>
      <c r="N233" s="481"/>
      <c r="O233" s="481"/>
      <c r="P233" s="481"/>
      <c r="Q233" s="481"/>
    </row>
    <row r="234" spans="1:17" s="455" customFormat="1">
      <c r="A234" s="480"/>
      <c r="B234" s="480"/>
      <c r="C234" s="623"/>
      <c r="D234" s="454"/>
      <c r="E234" s="561"/>
      <c r="F234" s="456"/>
      <c r="G234" s="1161"/>
      <c r="H234" s="624"/>
      <c r="I234" s="561"/>
      <c r="J234" s="282"/>
      <c r="K234" s="561"/>
      <c r="L234" s="481"/>
      <c r="M234" s="481"/>
      <c r="N234" s="481"/>
      <c r="O234" s="481"/>
      <c r="P234" s="481"/>
      <c r="Q234" s="481"/>
    </row>
    <row r="235" spans="1:17" s="455" customFormat="1">
      <c r="A235" s="480"/>
      <c r="B235" s="480"/>
      <c r="C235" s="623"/>
      <c r="D235" s="454"/>
      <c r="E235" s="561"/>
      <c r="F235" s="456"/>
      <c r="G235" s="1161"/>
      <c r="H235" s="624"/>
      <c r="I235" s="561"/>
      <c r="J235" s="282"/>
      <c r="K235" s="561"/>
      <c r="L235" s="481"/>
      <c r="M235" s="481"/>
      <c r="N235" s="481"/>
      <c r="O235" s="481"/>
      <c r="P235" s="481"/>
      <c r="Q235" s="481"/>
    </row>
    <row r="236" spans="1:17" s="455" customFormat="1">
      <c r="A236" s="480"/>
      <c r="B236" s="480"/>
      <c r="C236" s="623"/>
      <c r="D236" s="454"/>
      <c r="E236" s="561"/>
      <c r="F236" s="456"/>
      <c r="G236" s="1161"/>
      <c r="H236" s="624"/>
      <c r="I236" s="561"/>
      <c r="J236" s="282"/>
      <c r="K236" s="561"/>
      <c r="L236" s="481"/>
      <c r="M236" s="481"/>
      <c r="N236" s="481"/>
      <c r="O236" s="481"/>
      <c r="P236" s="481"/>
      <c r="Q236" s="481"/>
    </row>
    <row r="237" spans="1:17" s="455" customFormat="1">
      <c r="A237" s="480"/>
      <c r="B237" s="480"/>
      <c r="C237" s="623"/>
      <c r="D237" s="454"/>
      <c r="E237" s="561"/>
      <c r="F237" s="456"/>
      <c r="G237" s="1161"/>
      <c r="H237" s="624"/>
      <c r="I237" s="561"/>
      <c r="J237" s="282"/>
      <c r="K237" s="561"/>
      <c r="L237" s="481"/>
      <c r="M237" s="481"/>
      <c r="N237" s="481"/>
      <c r="O237" s="481"/>
      <c r="P237" s="481"/>
      <c r="Q237" s="481"/>
    </row>
    <row r="238" spans="1:17" s="455" customFormat="1">
      <c r="A238" s="480"/>
      <c r="B238" s="480"/>
      <c r="C238" s="623"/>
      <c r="D238" s="454"/>
      <c r="E238" s="561"/>
      <c r="F238" s="456"/>
      <c r="G238" s="1161"/>
      <c r="H238" s="624"/>
      <c r="I238" s="561"/>
      <c r="J238" s="282"/>
      <c r="K238" s="561"/>
      <c r="L238" s="481"/>
      <c r="M238" s="481"/>
      <c r="N238" s="481"/>
      <c r="O238" s="481"/>
      <c r="P238" s="481"/>
      <c r="Q238" s="481"/>
    </row>
    <row r="239" spans="1:17" s="455" customFormat="1">
      <c r="A239" s="480"/>
      <c r="B239" s="480"/>
      <c r="C239" s="623"/>
      <c r="D239" s="454"/>
      <c r="E239" s="561"/>
      <c r="F239" s="456"/>
      <c r="G239" s="1161"/>
      <c r="H239" s="624"/>
      <c r="I239" s="561"/>
      <c r="J239" s="282"/>
      <c r="K239" s="561"/>
      <c r="L239" s="481"/>
      <c r="M239" s="481"/>
      <c r="N239" s="481"/>
      <c r="O239" s="481"/>
      <c r="P239" s="481"/>
      <c r="Q239" s="481"/>
    </row>
    <row r="240" spans="1:17" s="455" customFormat="1">
      <c r="A240" s="480"/>
      <c r="B240" s="480"/>
      <c r="C240" s="623"/>
      <c r="D240" s="454"/>
      <c r="E240" s="561"/>
      <c r="F240" s="456"/>
      <c r="G240" s="1161"/>
      <c r="H240" s="624"/>
      <c r="I240" s="561"/>
      <c r="J240" s="282"/>
      <c r="K240" s="561"/>
      <c r="L240" s="481"/>
      <c r="M240" s="481"/>
      <c r="N240" s="481"/>
      <c r="O240" s="481"/>
      <c r="P240" s="481"/>
      <c r="Q240" s="481"/>
    </row>
    <row r="241" spans="1:17" s="455" customFormat="1">
      <c r="A241" s="480"/>
      <c r="B241" s="480"/>
      <c r="C241" s="623"/>
      <c r="D241" s="454"/>
      <c r="E241" s="561"/>
      <c r="F241" s="456"/>
      <c r="G241" s="1161"/>
      <c r="H241" s="624"/>
      <c r="I241" s="561"/>
      <c r="J241" s="282"/>
      <c r="K241" s="561"/>
      <c r="L241" s="481"/>
      <c r="M241" s="481"/>
      <c r="N241" s="481"/>
      <c r="O241" s="481"/>
      <c r="P241" s="481"/>
      <c r="Q241" s="481"/>
    </row>
    <row r="242" spans="1:17" s="455" customFormat="1">
      <c r="A242" s="480"/>
      <c r="B242" s="480"/>
      <c r="C242" s="623"/>
      <c r="D242" s="454"/>
      <c r="E242" s="561"/>
      <c r="F242" s="456"/>
      <c r="G242" s="1161"/>
      <c r="H242" s="624"/>
      <c r="I242" s="561"/>
      <c r="J242" s="282"/>
      <c r="K242" s="561"/>
      <c r="L242" s="481"/>
      <c r="M242" s="481"/>
      <c r="N242" s="481"/>
      <c r="O242" s="481"/>
      <c r="P242" s="481"/>
      <c r="Q242" s="481"/>
    </row>
    <row r="243" spans="1:17" s="455" customFormat="1">
      <c r="A243" s="480"/>
      <c r="B243" s="480"/>
      <c r="C243" s="623"/>
      <c r="D243" s="454"/>
      <c r="E243" s="561"/>
      <c r="F243" s="456"/>
      <c r="G243" s="1161"/>
      <c r="H243" s="624"/>
      <c r="I243" s="561"/>
      <c r="J243" s="282"/>
      <c r="K243" s="561"/>
      <c r="L243" s="481"/>
      <c r="M243" s="481"/>
      <c r="N243" s="481"/>
      <c r="O243" s="481"/>
      <c r="P243" s="481"/>
      <c r="Q243" s="481"/>
    </row>
    <row r="244" spans="1:17" s="455" customFormat="1">
      <c r="A244" s="480"/>
      <c r="B244" s="480"/>
      <c r="C244" s="623"/>
      <c r="D244" s="454"/>
      <c r="E244" s="561"/>
      <c r="F244" s="456"/>
      <c r="G244" s="1161"/>
      <c r="H244" s="624"/>
      <c r="I244" s="561"/>
      <c r="J244" s="282"/>
      <c r="K244" s="561"/>
      <c r="L244" s="481"/>
      <c r="M244" s="481"/>
      <c r="N244" s="481"/>
      <c r="O244" s="481"/>
      <c r="P244" s="481"/>
      <c r="Q244" s="481"/>
    </row>
    <row r="245" spans="1:17" s="455" customFormat="1">
      <c r="A245" s="480"/>
      <c r="B245" s="480"/>
      <c r="C245" s="623"/>
      <c r="D245" s="454"/>
      <c r="E245" s="561"/>
      <c r="F245" s="456"/>
      <c r="G245" s="1161"/>
      <c r="H245" s="624"/>
      <c r="I245" s="561"/>
      <c r="J245" s="282"/>
      <c r="K245" s="561"/>
      <c r="L245" s="481"/>
      <c r="M245" s="481"/>
      <c r="N245" s="481"/>
      <c r="O245" s="481"/>
      <c r="P245" s="481"/>
      <c r="Q245" s="481"/>
    </row>
    <row r="246" spans="1:17" s="455" customFormat="1">
      <c r="A246" s="480"/>
      <c r="B246" s="480"/>
      <c r="C246" s="623"/>
      <c r="D246" s="454"/>
      <c r="E246" s="561"/>
      <c r="F246" s="456"/>
      <c r="G246" s="1161"/>
      <c r="H246" s="624"/>
      <c r="I246" s="561"/>
      <c r="J246" s="282"/>
      <c r="K246" s="561"/>
      <c r="L246" s="481"/>
      <c r="M246" s="481"/>
      <c r="N246" s="481"/>
      <c r="O246" s="481"/>
      <c r="P246" s="481"/>
      <c r="Q246" s="481"/>
    </row>
    <row r="247" spans="1:17" s="455" customFormat="1">
      <c r="A247" s="480"/>
      <c r="B247" s="480"/>
      <c r="C247" s="623"/>
      <c r="D247" s="454"/>
      <c r="E247" s="561"/>
      <c r="F247" s="456"/>
      <c r="G247" s="1161"/>
      <c r="H247" s="624"/>
      <c r="I247" s="561"/>
      <c r="J247" s="282"/>
      <c r="K247" s="561"/>
      <c r="L247" s="481"/>
      <c r="M247" s="481"/>
      <c r="N247" s="481"/>
      <c r="O247" s="481"/>
      <c r="P247" s="481"/>
      <c r="Q247" s="481"/>
    </row>
    <row r="248" spans="1:17" s="455" customFormat="1">
      <c r="A248" s="480"/>
      <c r="B248" s="480"/>
      <c r="C248" s="623"/>
      <c r="D248" s="454"/>
      <c r="E248" s="561"/>
      <c r="F248" s="456"/>
      <c r="G248" s="1161"/>
      <c r="H248" s="624"/>
      <c r="I248" s="561"/>
      <c r="J248" s="282"/>
      <c r="K248" s="561"/>
      <c r="L248" s="481"/>
      <c r="M248" s="481"/>
      <c r="N248" s="481"/>
      <c r="O248" s="481"/>
      <c r="P248" s="481"/>
      <c r="Q248" s="481"/>
    </row>
    <row r="249" spans="1:17" s="455" customFormat="1">
      <c r="A249" s="480"/>
      <c r="B249" s="480"/>
      <c r="C249" s="623"/>
      <c r="D249" s="454"/>
      <c r="E249" s="561"/>
      <c r="F249" s="456"/>
      <c r="G249" s="1161"/>
      <c r="H249" s="624"/>
      <c r="I249" s="561"/>
      <c r="J249" s="282"/>
      <c r="K249" s="561"/>
      <c r="L249" s="481"/>
      <c r="M249" s="481"/>
      <c r="N249" s="481"/>
      <c r="O249" s="481"/>
      <c r="P249" s="481"/>
      <c r="Q249" s="481"/>
    </row>
    <row r="250" spans="1:17" s="455" customFormat="1">
      <c r="A250" s="480"/>
      <c r="B250" s="480"/>
      <c r="C250" s="623"/>
      <c r="D250" s="454"/>
      <c r="E250" s="561"/>
      <c r="F250" s="456"/>
      <c r="G250" s="1161"/>
      <c r="H250" s="624"/>
      <c r="I250" s="561"/>
      <c r="J250" s="282"/>
      <c r="K250" s="561"/>
      <c r="L250" s="481"/>
      <c r="M250" s="481"/>
      <c r="N250" s="481"/>
      <c r="O250" s="481"/>
      <c r="P250" s="481"/>
      <c r="Q250" s="481"/>
    </row>
    <row r="251" spans="1:17" s="455" customFormat="1">
      <c r="A251" s="480"/>
      <c r="B251" s="480"/>
      <c r="C251" s="623"/>
      <c r="D251" s="454"/>
      <c r="E251" s="561"/>
      <c r="F251" s="456"/>
      <c r="G251" s="1161"/>
      <c r="H251" s="624"/>
      <c r="I251" s="561"/>
      <c r="J251" s="282"/>
      <c r="K251" s="561"/>
      <c r="L251" s="481"/>
      <c r="M251" s="481"/>
      <c r="N251" s="481"/>
      <c r="O251" s="481"/>
      <c r="P251" s="481"/>
      <c r="Q251" s="481"/>
    </row>
    <row r="252" spans="1:17" s="455" customFormat="1">
      <c r="A252" s="480"/>
      <c r="B252" s="480"/>
      <c r="C252" s="623"/>
      <c r="D252" s="454"/>
      <c r="E252" s="561"/>
      <c r="F252" s="456"/>
      <c r="G252" s="1161"/>
      <c r="H252" s="624"/>
      <c r="I252" s="561"/>
      <c r="J252" s="282"/>
      <c r="K252" s="561"/>
      <c r="L252" s="481"/>
      <c r="M252" s="481"/>
      <c r="N252" s="481"/>
      <c r="O252" s="481"/>
      <c r="P252" s="481"/>
      <c r="Q252" s="481"/>
    </row>
    <row r="253" spans="1:17" s="455" customFormat="1">
      <c r="A253" s="480"/>
      <c r="B253" s="480"/>
      <c r="C253" s="623"/>
      <c r="D253" s="454"/>
      <c r="E253" s="561"/>
      <c r="F253" s="456"/>
      <c r="G253" s="1161"/>
      <c r="H253" s="624"/>
      <c r="I253" s="561"/>
      <c r="J253" s="282"/>
      <c r="K253" s="561"/>
      <c r="L253" s="481"/>
      <c r="M253" s="481"/>
      <c r="N253" s="481"/>
      <c r="O253" s="481"/>
      <c r="P253" s="481"/>
      <c r="Q253" s="481"/>
    </row>
    <row r="254" spans="1:17" s="455" customFormat="1">
      <c r="A254" s="480"/>
      <c r="B254" s="480"/>
      <c r="C254" s="623"/>
      <c r="D254" s="454"/>
      <c r="E254" s="561"/>
      <c r="F254" s="456"/>
      <c r="G254" s="1161"/>
      <c r="H254" s="624"/>
      <c r="I254" s="561"/>
      <c r="J254" s="282"/>
      <c r="K254" s="561"/>
      <c r="L254" s="481"/>
      <c r="M254" s="481"/>
      <c r="N254" s="481"/>
      <c r="O254" s="481"/>
      <c r="P254" s="481"/>
      <c r="Q254" s="481"/>
    </row>
    <row r="255" spans="1:17" s="455" customFormat="1">
      <c r="A255" s="480"/>
      <c r="B255" s="480"/>
      <c r="C255" s="623"/>
      <c r="D255" s="454"/>
      <c r="E255" s="561"/>
      <c r="F255" s="456"/>
      <c r="G255" s="1161"/>
      <c r="H255" s="624"/>
      <c r="I255" s="561"/>
      <c r="J255" s="282"/>
      <c r="K255" s="561"/>
      <c r="L255" s="481"/>
      <c r="M255" s="481"/>
      <c r="N255" s="481"/>
      <c r="O255" s="481"/>
      <c r="P255" s="481"/>
      <c r="Q255" s="481"/>
    </row>
    <row r="256" spans="1:17" s="455" customFormat="1">
      <c r="A256" s="480"/>
      <c r="B256" s="480"/>
      <c r="C256" s="623"/>
      <c r="D256" s="454"/>
      <c r="E256" s="561"/>
      <c r="F256" s="456"/>
      <c r="G256" s="1161"/>
      <c r="H256" s="624"/>
      <c r="I256" s="561"/>
      <c r="J256" s="282"/>
      <c r="K256" s="561"/>
      <c r="L256" s="481"/>
      <c r="M256" s="481"/>
      <c r="N256" s="481"/>
      <c r="O256" s="481"/>
      <c r="P256" s="481"/>
      <c r="Q256" s="481"/>
    </row>
    <row r="257" spans="1:17" s="455" customFormat="1">
      <c r="A257" s="480"/>
      <c r="B257" s="480"/>
      <c r="C257" s="623"/>
      <c r="D257" s="454"/>
      <c r="E257" s="561"/>
      <c r="F257" s="456"/>
      <c r="G257" s="1161"/>
      <c r="H257" s="624"/>
      <c r="I257" s="561"/>
      <c r="J257" s="282"/>
      <c r="K257" s="561"/>
      <c r="L257" s="481"/>
      <c r="M257" s="481"/>
      <c r="N257" s="481"/>
      <c r="O257" s="481"/>
      <c r="P257" s="481"/>
      <c r="Q257" s="481"/>
    </row>
    <row r="258" spans="1:17" s="455" customFormat="1">
      <c r="A258" s="480"/>
      <c r="B258" s="480"/>
      <c r="C258" s="623"/>
      <c r="D258" s="454"/>
      <c r="E258" s="561"/>
      <c r="F258" s="456"/>
      <c r="G258" s="1161"/>
      <c r="H258" s="624"/>
      <c r="I258" s="561"/>
      <c r="J258" s="282"/>
      <c r="K258" s="561"/>
      <c r="L258" s="481"/>
      <c r="M258" s="481"/>
      <c r="N258" s="481"/>
      <c r="O258" s="481"/>
      <c r="P258" s="481"/>
      <c r="Q258" s="481"/>
    </row>
    <row r="259" spans="1:17" s="455" customFormat="1">
      <c r="A259" s="480"/>
      <c r="B259" s="480"/>
      <c r="C259" s="623"/>
      <c r="D259" s="454"/>
      <c r="E259" s="561"/>
      <c r="F259" s="456"/>
      <c r="G259" s="1161"/>
      <c r="H259" s="624"/>
      <c r="I259" s="561"/>
      <c r="J259" s="282"/>
      <c r="K259" s="561"/>
      <c r="L259" s="481"/>
      <c r="M259" s="481"/>
      <c r="N259" s="481"/>
      <c r="O259" s="481"/>
      <c r="P259" s="481"/>
      <c r="Q259" s="481"/>
    </row>
    <row r="260" spans="1:17" s="455" customFormat="1">
      <c r="A260" s="480"/>
      <c r="B260" s="480"/>
      <c r="C260" s="623"/>
      <c r="D260" s="454"/>
      <c r="E260" s="561"/>
      <c r="F260" s="456"/>
      <c r="G260" s="1161"/>
      <c r="H260" s="624"/>
      <c r="I260" s="561"/>
      <c r="J260" s="282"/>
      <c r="K260" s="561"/>
      <c r="L260" s="481"/>
      <c r="M260" s="481"/>
      <c r="N260" s="481"/>
      <c r="O260" s="481"/>
      <c r="P260" s="481"/>
      <c r="Q260" s="481"/>
    </row>
    <row r="261" spans="1:17" s="455" customFormat="1">
      <c r="A261" s="480"/>
      <c r="B261" s="480"/>
      <c r="C261" s="623"/>
      <c r="D261" s="454"/>
      <c r="E261" s="561"/>
      <c r="F261" s="456"/>
      <c r="G261" s="1161"/>
      <c r="H261" s="624"/>
      <c r="I261" s="561"/>
      <c r="J261" s="282"/>
      <c r="K261" s="561"/>
      <c r="L261" s="481"/>
      <c r="M261" s="481"/>
      <c r="N261" s="481"/>
      <c r="O261" s="481"/>
      <c r="P261" s="481"/>
      <c r="Q261" s="481"/>
    </row>
    <row r="262" spans="1:17" s="455" customFormat="1">
      <c r="A262" s="480"/>
      <c r="B262" s="480"/>
      <c r="C262" s="623"/>
      <c r="D262" s="454"/>
      <c r="E262" s="561"/>
      <c r="F262" s="456"/>
      <c r="G262" s="1161"/>
      <c r="H262" s="624"/>
      <c r="I262" s="561"/>
      <c r="J262" s="282"/>
      <c r="K262" s="561"/>
      <c r="L262" s="481"/>
      <c r="M262" s="481"/>
      <c r="N262" s="481"/>
      <c r="O262" s="481"/>
      <c r="P262" s="481"/>
      <c r="Q262" s="481"/>
    </row>
    <row r="263" spans="1:17" s="455" customFormat="1">
      <c r="A263" s="480"/>
      <c r="B263" s="480"/>
      <c r="C263" s="623"/>
      <c r="D263" s="454"/>
      <c r="E263" s="561"/>
      <c r="F263" s="456"/>
      <c r="G263" s="1161"/>
      <c r="H263" s="624"/>
      <c r="I263" s="561"/>
      <c r="J263" s="282"/>
      <c r="K263" s="561"/>
      <c r="L263" s="481"/>
      <c r="M263" s="481"/>
      <c r="N263" s="481"/>
      <c r="O263" s="481"/>
      <c r="P263" s="481"/>
      <c r="Q263" s="481"/>
    </row>
    <row r="264" spans="1:17" s="455" customFormat="1">
      <c r="A264" s="480"/>
      <c r="B264" s="480"/>
      <c r="C264" s="623"/>
      <c r="D264" s="454"/>
      <c r="E264" s="561"/>
      <c r="F264" s="456"/>
      <c r="G264" s="1161"/>
      <c r="H264" s="624"/>
      <c r="I264" s="561"/>
      <c r="J264" s="282"/>
      <c r="K264" s="561"/>
      <c r="L264" s="481"/>
      <c r="M264" s="481"/>
      <c r="N264" s="481"/>
      <c r="O264" s="481"/>
      <c r="P264" s="481"/>
      <c r="Q264" s="481"/>
    </row>
    <row r="265" spans="1:17" s="455" customFormat="1">
      <c r="A265" s="480"/>
      <c r="B265" s="480"/>
      <c r="C265" s="623"/>
      <c r="D265" s="454"/>
      <c r="E265" s="561"/>
      <c r="F265" s="456"/>
      <c r="G265" s="1161"/>
      <c r="H265" s="624"/>
      <c r="I265" s="561"/>
      <c r="J265" s="282"/>
      <c r="K265" s="561"/>
      <c r="L265" s="481"/>
      <c r="M265" s="481"/>
      <c r="N265" s="481"/>
      <c r="O265" s="481"/>
      <c r="P265" s="481"/>
      <c r="Q265" s="481"/>
    </row>
    <row r="266" spans="1:17" s="455" customFormat="1">
      <c r="A266" s="480"/>
      <c r="B266" s="480"/>
      <c r="C266" s="623"/>
      <c r="D266" s="454"/>
      <c r="E266" s="561"/>
      <c r="F266" s="456"/>
      <c r="G266" s="1161"/>
      <c r="H266" s="624"/>
      <c r="I266" s="561"/>
      <c r="J266" s="282"/>
      <c r="K266" s="561"/>
      <c r="L266" s="481"/>
      <c r="M266" s="481"/>
      <c r="N266" s="481"/>
      <c r="O266" s="481"/>
      <c r="P266" s="481"/>
      <c r="Q266" s="481"/>
    </row>
    <row r="267" spans="1:17" s="455" customFormat="1">
      <c r="A267" s="480"/>
      <c r="B267" s="480"/>
      <c r="C267" s="623"/>
      <c r="D267" s="454"/>
      <c r="E267" s="561"/>
      <c r="F267" s="456"/>
      <c r="G267" s="1161"/>
      <c r="H267" s="624"/>
      <c r="I267" s="561"/>
      <c r="J267" s="282"/>
      <c r="K267" s="561"/>
      <c r="L267" s="481"/>
      <c r="M267" s="481"/>
      <c r="N267" s="481"/>
      <c r="O267" s="481"/>
      <c r="P267" s="481"/>
      <c r="Q267" s="481"/>
    </row>
    <row r="268" spans="1:17" s="455" customFormat="1">
      <c r="A268" s="480"/>
      <c r="B268" s="480"/>
      <c r="C268" s="623"/>
      <c r="D268" s="454"/>
      <c r="E268" s="561"/>
      <c r="F268" s="456"/>
      <c r="G268" s="1161"/>
      <c r="H268" s="624"/>
      <c r="I268" s="561"/>
      <c r="J268" s="282"/>
      <c r="K268" s="561"/>
      <c r="L268" s="481"/>
      <c r="M268" s="481"/>
      <c r="N268" s="481"/>
      <c r="O268" s="481"/>
      <c r="P268" s="481"/>
      <c r="Q268" s="481"/>
    </row>
    <row r="269" spans="1:17" s="455" customFormat="1">
      <c r="A269" s="480"/>
      <c r="B269" s="480"/>
      <c r="C269" s="623"/>
      <c r="D269" s="454"/>
      <c r="E269" s="561"/>
      <c r="F269" s="456"/>
      <c r="G269" s="1161"/>
      <c r="H269" s="624"/>
      <c r="I269" s="561"/>
      <c r="J269" s="282"/>
      <c r="K269" s="561"/>
      <c r="L269" s="481"/>
      <c r="M269" s="481"/>
      <c r="N269" s="481"/>
      <c r="O269" s="481"/>
      <c r="P269" s="481"/>
      <c r="Q269" s="481"/>
    </row>
    <row r="270" spans="1:17" s="455" customFormat="1">
      <c r="A270" s="480"/>
      <c r="B270" s="480"/>
      <c r="C270" s="623"/>
      <c r="D270" s="454"/>
      <c r="E270" s="561"/>
      <c r="F270" s="456"/>
      <c r="G270" s="1161"/>
      <c r="H270" s="624"/>
      <c r="I270" s="561"/>
      <c r="J270" s="282"/>
      <c r="K270" s="561"/>
      <c r="L270" s="481"/>
      <c r="M270" s="481"/>
      <c r="N270" s="481"/>
      <c r="O270" s="481"/>
      <c r="P270" s="481"/>
      <c r="Q270" s="481"/>
    </row>
    <row r="271" spans="1:17" s="455" customFormat="1">
      <c r="A271" s="480"/>
      <c r="B271" s="480"/>
      <c r="C271" s="623"/>
      <c r="D271" s="454"/>
      <c r="E271" s="561"/>
      <c r="F271" s="456"/>
      <c r="G271" s="1161"/>
      <c r="H271" s="624"/>
      <c r="I271" s="561"/>
      <c r="J271" s="282"/>
      <c r="K271" s="561"/>
      <c r="L271" s="481"/>
      <c r="M271" s="481"/>
      <c r="N271" s="481"/>
      <c r="O271" s="481"/>
      <c r="P271" s="481"/>
      <c r="Q271" s="481"/>
    </row>
    <row r="272" spans="1:17" s="455" customFormat="1">
      <c r="A272" s="480"/>
      <c r="B272" s="480"/>
      <c r="C272" s="623"/>
      <c r="D272" s="454"/>
      <c r="E272" s="561"/>
      <c r="F272" s="456"/>
      <c r="G272" s="1161"/>
      <c r="H272" s="624"/>
      <c r="I272" s="561"/>
      <c r="J272" s="282"/>
      <c r="K272" s="561"/>
      <c r="L272" s="481"/>
      <c r="M272" s="481"/>
      <c r="N272" s="481"/>
      <c r="O272" s="481"/>
      <c r="P272" s="481"/>
      <c r="Q272" s="481"/>
    </row>
    <row r="273" spans="1:17" s="455" customFormat="1">
      <c r="A273" s="480"/>
      <c r="B273" s="480"/>
      <c r="C273" s="623"/>
      <c r="D273" s="454"/>
      <c r="E273" s="561"/>
      <c r="F273" s="456"/>
      <c r="G273" s="1161"/>
      <c r="H273" s="624"/>
      <c r="I273" s="561"/>
      <c r="J273" s="282"/>
      <c r="K273" s="561"/>
      <c r="L273" s="481"/>
      <c r="M273" s="481"/>
      <c r="N273" s="481"/>
      <c r="O273" s="481"/>
      <c r="P273" s="481"/>
      <c r="Q273" s="481"/>
    </row>
    <row r="274" spans="1:17" s="455" customFormat="1">
      <c r="A274" s="480"/>
      <c r="B274" s="480"/>
      <c r="C274" s="623"/>
      <c r="D274" s="454"/>
      <c r="E274" s="561"/>
      <c r="F274" s="456"/>
      <c r="G274" s="1161"/>
      <c r="H274" s="624"/>
      <c r="I274" s="561"/>
      <c r="J274" s="282"/>
      <c r="K274" s="561"/>
      <c r="L274" s="481"/>
      <c r="M274" s="481"/>
      <c r="N274" s="481"/>
      <c r="O274" s="481"/>
      <c r="P274" s="481"/>
      <c r="Q274" s="481"/>
    </row>
    <row r="275" spans="1:17" s="455" customFormat="1">
      <c r="A275" s="480"/>
      <c r="B275" s="480"/>
      <c r="C275" s="623"/>
      <c r="D275" s="454"/>
      <c r="E275" s="561"/>
      <c r="F275" s="456"/>
      <c r="G275" s="1161"/>
      <c r="H275" s="624"/>
      <c r="I275" s="561"/>
      <c r="J275" s="282"/>
      <c r="K275" s="561"/>
      <c r="L275" s="481"/>
      <c r="M275" s="481"/>
      <c r="N275" s="481"/>
      <c r="O275" s="481"/>
      <c r="P275" s="481"/>
      <c r="Q275" s="481"/>
    </row>
    <row r="276" spans="1:17" s="455" customFormat="1">
      <c r="A276" s="480"/>
      <c r="B276" s="480"/>
      <c r="C276" s="623"/>
      <c r="D276" s="454"/>
      <c r="E276" s="561"/>
      <c r="F276" s="456"/>
      <c r="G276" s="1161"/>
      <c r="H276" s="624"/>
      <c r="I276" s="561"/>
      <c r="J276" s="282"/>
      <c r="K276" s="561"/>
      <c r="L276" s="481"/>
      <c r="M276" s="481"/>
      <c r="N276" s="481"/>
      <c r="O276" s="481"/>
      <c r="P276" s="481"/>
      <c r="Q276" s="481"/>
    </row>
    <row r="277" spans="1:17" s="455" customFormat="1">
      <c r="A277" s="480"/>
      <c r="B277" s="480"/>
      <c r="C277" s="623"/>
      <c r="D277" s="454"/>
      <c r="E277" s="561"/>
      <c r="F277" s="456"/>
      <c r="G277" s="1161"/>
      <c r="H277" s="624"/>
      <c r="I277" s="561"/>
      <c r="J277" s="282"/>
      <c r="K277" s="561"/>
      <c r="L277" s="481"/>
      <c r="M277" s="481"/>
      <c r="N277" s="481"/>
      <c r="O277" s="481"/>
      <c r="P277" s="481"/>
      <c r="Q277" s="481"/>
    </row>
    <row r="278" spans="1:17" s="455" customFormat="1">
      <c r="A278" s="480"/>
      <c r="B278" s="480"/>
      <c r="C278" s="623"/>
      <c r="D278" s="454"/>
      <c r="E278" s="561"/>
      <c r="F278" s="456"/>
      <c r="G278" s="1161"/>
      <c r="H278" s="624"/>
      <c r="I278" s="561"/>
      <c r="J278" s="282"/>
      <c r="K278" s="561"/>
      <c r="L278" s="481"/>
      <c r="M278" s="481"/>
      <c r="N278" s="481"/>
      <c r="O278" s="481"/>
      <c r="P278" s="481"/>
      <c r="Q278" s="481"/>
    </row>
    <row r="279" spans="1:17" s="455" customFormat="1">
      <c r="A279" s="480"/>
      <c r="B279" s="480"/>
      <c r="C279" s="623"/>
      <c r="D279" s="454"/>
      <c r="E279" s="561"/>
      <c r="F279" s="456"/>
      <c r="G279" s="1161"/>
      <c r="H279" s="624"/>
      <c r="I279" s="561"/>
      <c r="J279" s="282"/>
      <c r="K279" s="561"/>
      <c r="L279" s="481"/>
      <c r="M279" s="481"/>
      <c r="N279" s="481"/>
      <c r="O279" s="481"/>
      <c r="P279" s="481"/>
      <c r="Q279" s="481"/>
    </row>
    <row r="280" spans="1:17" s="455" customFormat="1">
      <c r="A280" s="480"/>
      <c r="B280" s="480"/>
      <c r="C280" s="623"/>
      <c r="D280" s="454"/>
      <c r="E280" s="561"/>
      <c r="F280" s="456"/>
      <c r="G280" s="1161"/>
      <c r="H280" s="624"/>
      <c r="I280" s="561"/>
      <c r="J280" s="282"/>
      <c r="K280" s="561"/>
      <c r="L280" s="481"/>
      <c r="M280" s="481"/>
      <c r="N280" s="481"/>
      <c r="O280" s="481"/>
      <c r="P280" s="481"/>
      <c r="Q280" s="481"/>
    </row>
    <row r="281" spans="1:17" s="455" customFormat="1">
      <c r="A281" s="480"/>
      <c r="B281" s="480"/>
      <c r="C281" s="623"/>
      <c r="D281" s="454"/>
      <c r="E281" s="561"/>
      <c r="F281" s="456"/>
      <c r="G281" s="1161"/>
      <c r="H281" s="624"/>
      <c r="I281" s="561"/>
      <c r="J281" s="282"/>
      <c r="K281" s="561"/>
      <c r="L281" s="481"/>
      <c r="M281" s="481"/>
      <c r="N281" s="481"/>
      <c r="O281" s="481"/>
      <c r="P281" s="481"/>
      <c r="Q281" s="481"/>
    </row>
    <row r="282" spans="1:17" s="455" customFormat="1">
      <c r="A282" s="480"/>
      <c r="B282" s="480"/>
      <c r="C282" s="623"/>
      <c r="D282" s="454"/>
      <c r="E282" s="561"/>
      <c r="F282" s="456"/>
      <c r="G282" s="1161"/>
      <c r="H282" s="624"/>
      <c r="I282" s="561"/>
      <c r="J282" s="282"/>
      <c r="K282" s="561"/>
      <c r="L282" s="481"/>
      <c r="M282" s="481"/>
      <c r="N282" s="481"/>
      <c r="O282" s="481"/>
      <c r="P282" s="481"/>
      <c r="Q282" s="481"/>
    </row>
    <row r="283" spans="1:17" s="455" customFormat="1">
      <c r="A283" s="480"/>
      <c r="B283" s="480"/>
      <c r="C283" s="623"/>
      <c r="D283" s="454"/>
      <c r="E283" s="561"/>
      <c r="F283" s="456"/>
      <c r="G283" s="1161"/>
      <c r="H283" s="624"/>
      <c r="I283" s="561"/>
      <c r="J283" s="282"/>
      <c r="K283" s="561"/>
      <c r="L283" s="481"/>
      <c r="M283" s="481"/>
      <c r="N283" s="481"/>
      <c r="O283" s="481"/>
      <c r="P283" s="481"/>
      <c r="Q283" s="481"/>
    </row>
    <row r="284" spans="1:17" s="455" customFormat="1">
      <c r="A284" s="480"/>
      <c r="B284" s="480"/>
      <c r="C284" s="623"/>
      <c r="D284" s="454"/>
      <c r="E284" s="561"/>
      <c r="F284" s="456"/>
      <c r="G284" s="1161"/>
      <c r="H284" s="624"/>
      <c r="I284" s="561"/>
      <c r="J284" s="282"/>
      <c r="K284" s="561"/>
      <c r="L284" s="481"/>
      <c r="M284" s="481"/>
      <c r="N284" s="481"/>
      <c r="O284" s="481"/>
      <c r="P284" s="481"/>
      <c r="Q284" s="481"/>
    </row>
    <row r="285" spans="1:17" s="455" customFormat="1">
      <c r="A285" s="480"/>
      <c r="B285" s="480"/>
      <c r="C285" s="623"/>
      <c r="D285" s="454"/>
      <c r="E285" s="561"/>
      <c r="F285" s="456"/>
      <c r="G285" s="1161"/>
      <c r="H285" s="624"/>
      <c r="I285" s="561"/>
      <c r="J285" s="282"/>
      <c r="K285" s="561"/>
      <c r="L285" s="481"/>
      <c r="M285" s="481"/>
      <c r="N285" s="481"/>
      <c r="O285" s="481"/>
      <c r="P285" s="481"/>
      <c r="Q285" s="481"/>
    </row>
    <row r="286" spans="1:17" s="455" customFormat="1">
      <c r="A286" s="480"/>
      <c r="B286" s="480"/>
      <c r="C286" s="623"/>
      <c r="D286" s="454"/>
      <c r="E286" s="561"/>
      <c r="F286" s="456"/>
      <c r="G286" s="1161"/>
      <c r="H286" s="624"/>
      <c r="I286" s="561"/>
      <c r="J286" s="282"/>
      <c r="K286" s="561"/>
      <c r="L286" s="481"/>
      <c r="M286" s="481"/>
      <c r="N286" s="481"/>
      <c r="O286" s="481"/>
      <c r="P286" s="481"/>
      <c r="Q286" s="481"/>
    </row>
    <row r="287" spans="1:17" s="455" customFormat="1">
      <c r="A287" s="480"/>
      <c r="B287" s="480"/>
      <c r="C287" s="623"/>
      <c r="D287" s="454"/>
      <c r="E287" s="561"/>
      <c r="F287" s="456"/>
      <c r="G287" s="1161"/>
      <c r="H287" s="624"/>
      <c r="I287" s="561"/>
      <c r="J287" s="282"/>
      <c r="K287" s="561"/>
      <c r="L287" s="481"/>
      <c r="M287" s="481"/>
      <c r="N287" s="481"/>
      <c r="O287" s="481"/>
      <c r="P287" s="481"/>
      <c r="Q287" s="481"/>
    </row>
    <row r="288" spans="1:17" s="455" customFormat="1">
      <c r="A288" s="480"/>
      <c r="B288" s="480"/>
      <c r="C288" s="623"/>
      <c r="D288" s="454"/>
      <c r="E288" s="561"/>
      <c r="F288" s="456"/>
      <c r="G288" s="1161"/>
      <c r="H288" s="624"/>
      <c r="I288" s="561"/>
      <c r="J288" s="282"/>
      <c r="K288" s="561"/>
      <c r="L288" s="481"/>
      <c r="M288" s="481"/>
      <c r="N288" s="481"/>
      <c r="O288" s="481"/>
      <c r="P288" s="481"/>
      <c r="Q288" s="481"/>
    </row>
    <row r="289" spans="1:17" s="455" customFormat="1">
      <c r="A289" s="480"/>
      <c r="B289" s="480"/>
      <c r="C289" s="623"/>
      <c r="D289" s="454"/>
      <c r="E289" s="561"/>
      <c r="F289" s="456"/>
      <c r="G289" s="1161"/>
      <c r="H289" s="624"/>
      <c r="I289" s="561"/>
      <c r="J289" s="282"/>
      <c r="K289" s="561"/>
      <c r="L289" s="481"/>
      <c r="M289" s="481"/>
      <c r="N289" s="481"/>
      <c r="O289" s="481"/>
      <c r="P289" s="481"/>
      <c r="Q289" s="481"/>
    </row>
    <row r="290" spans="1:17" s="455" customFormat="1">
      <c r="A290" s="480"/>
      <c r="B290" s="480"/>
      <c r="C290" s="623"/>
      <c r="D290" s="454"/>
      <c r="E290" s="561"/>
      <c r="F290" s="456"/>
      <c r="G290" s="1161"/>
      <c r="H290" s="624"/>
      <c r="I290" s="561"/>
      <c r="J290" s="282"/>
      <c r="K290" s="561"/>
      <c r="L290" s="481"/>
      <c r="M290" s="481"/>
      <c r="N290" s="481"/>
      <c r="O290" s="481"/>
      <c r="P290" s="481"/>
      <c r="Q290" s="481"/>
    </row>
    <row r="291" spans="1:17" s="455" customFormat="1">
      <c r="A291" s="480"/>
      <c r="B291" s="480"/>
      <c r="C291" s="623"/>
      <c r="D291" s="454"/>
      <c r="E291" s="561"/>
      <c r="F291" s="456"/>
      <c r="G291" s="1161"/>
      <c r="H291" s="624"/>
      <c r="I291" s="561"/>
      <c r="J291" s="282"/>
      <c r="K291" s="561"/>
      <c r="L291" s="481"/>
      <c r="M291" s="481"/>
      <c r="N291" s="481"/>
      <c r="O291" s="481"/>
      <c r="P291" s="481"/>
      <c r="Q291" s="481"/>
    </row>
    <row r="292" spans="1:17" s="455" customFormat="1">
      <c r="A292" s="480"/>
      <c r="B292" s="480"/>
      <c r="C292" s="623"/>
      <c r="D292" s="454"/>
      <c r="E292" s="561"/>
      <c r="F292" s="456"/>
      <c r="G292" s="1161"/>
      <c r="H292" s="624"/>
      <c r="I292" s="561"/>
      <c r="J292" s="282"/>
      <c r="K292" s="561"/>
      <c r="L292" s="481"/>
      <c r="M292" s="481"/>
      <c r="N292" s="481"/>
      <c r="O292" s="481"/>
      <c r="P292" s="481"/>
      <c r="Q292" s="481"/>
    </row>
    <row r="293" spans="1:17" s="455" customFormat="1">
      <c r="A293" s="480"/>
      <c r="B293" s="480"/>
      <c r="C293" s="623"/>
      <c r="D293" s="454"/>
      <c r="E293" s="561"/>
      <c r="F293" s="456"/>
      <c r="G293" s="1161"/>
      <c r="H293" s="624"/>
      <c r="I293" s="561"/>
      <c r="J293" s="282"/>
      <c r="K293" s="561"/>
      <c r="L293" s="481"/>
      <c r="M293" s="481"/>
      <c r="N293" s="481"/>
      <c r="O293" s="481"/>
      <c r="P293" s="481"/>
      <c r="Q293" s="481"/>
    </row>
    <row r="294" spans="1:17" s="455" customFormat="1">
      <c r="A294" s="480"/>
      <c r="B294" s="480"/>
      <c r="C294" s="623"/>
      <c r="D294" s="454"/>
      <c r="E294" s="561"/>
      <c r="F294" s="456"/>
      <c r="G294" s="1161"/>
      <c r="H294" s="624"/>
      <c r="I294" s="561"/>
      <c r="J294" s="282"/>
      <c r="K294" s="561"/>
      <c r="L294" s="481"/>
      <c r="M294" s="481"/>
      <c r="N294" s="481"/>
      <c r="O294" s="481"/>
      <c r="P294" s="481"/>
      <c r="Q294" s="481"/>
    </row>
    <row r="295" spans="1:17" s="455" customFormat="1">
      <c r="A295" s="480"/>
      <c r="B295" s="480"/>
      <c r="C295" s="623"/>
      <c r="D295" s="454"/>
      <c r="E295" s="561"/>
      <c r="F295" s="456"/>
      <c r="G295" s="1161"/>
      <c r="H295" s="624"/>
      <c r="I295" s="561"/>
      <c r="J295" s="282"/>
      <c r="K295" s="561"/>
      <c r="L295" s="481"/>
      <c r="M295" s="481"/>
      <c r="N295" s="481"/>
      <c r="O295" s="481"/>
      <c r="P295" s="481"/>
      <c r="Q295" s="481"/>
    </row>
    <row r="296" spans="1:17" s="455" customFormat="1">
      <c r="A296" s="480"/>
      <c r="B296" s="480"/>
      <c r="C296" s="623"/>
      <c r="D296" s="454"/>
      <c r="E296" s="561"/>
      <c r="F296" s="456"/>
      <c r="G296" s="1161"/>
      <c r="H296" s="624"/>
      <c r="I296" s="561"/>
      <c r="J296" s="282"/>
      <c r="K296" s="561"/>
      <c r="L296" s="481"/>
      <c r="M296" s="481"/>
      <c r="N296" s="481"/>
      <c r="O296" s="481"/>
      <c r="P296" s="481"/>
      <c r="Q296" s="481"/>
    </row>
    <row r="297" spans="1:17" s="455" customFormat="1">
      <c r="A297" s="480"/>
      <c r="B297" s="480"/>
      <c r="C297" s="623"/>
      <c r="D297" s="454"/>
      <c r="E297" s="561"/>
      <c r="F297" s="456"/>
      <c r="G297" s="1161"/>
      <c r="H297" s="624"/>
      <c r="I297" s="561"/>
      <c r="J297" s="282"/>
      <c r="K297" s="561"/>
      <c r="L297" s="481"/>
      <c r="M297" s="481"/>
      <c r="N297" s="481"/>
      <c r="O297" s="481"/>
      <c r="P297" s="481"/>
      <c r="Q297" s="481"/>
    </row>
    <row r="298" spans="1:17" s="455" customFormat="1">
      <c r="A298" s="480"/>
      <c r="B298" s="480"/>
      <c r="C298" s="623"/>
      <c r="D298" s="454"/>
      <c r="E298" s="561"/>
      <c r="F298" s="456"/>
      <c r="G298" s="1161"/>
      <c r="H298" s="624"/>
      <c r="I298" s="561"/>
      <c r="J298" s="282"/>
      <c r="K298" s="561"/>
      <c r="L298" s="481"/>
      <c r="M298" s="481"/>
      <c r="N298" s="481"/>
      <c r="O298" s="481"/>
      <c r="P298" s="481"/>
      <c r="Q298" s="481"/>
    </row>
    <row r="299" spans="1:17" s="455" customFormat="1">
      <c r="A299" s="480"/>
      <c r="B299" s="480"/>
      <c r="C299" s="623"/>
      <c r="D299" s="454"/>
      <c r="E299" s="561"/>
      <c r="F299" s="456"/>
      <c r="G299" s="1161"/>
      <c r="H299" s="624"/>
      <c r="I299" s="561"/>
      <c r="J299" s="282"/>
      <c r="K299" s="561"/>
      <c r="L299" s="481"/>
      <c r="M299" s="481"/>
      <c r="N299" s="481"/>
      <c r="O299" s="481"/>
      <c r="P299" s="481"/>
      <c r="Q299" s="481"/>
    </row>
    <row r="300" spans="1:17" s="455" customFormat="1">
      <c r="A300" s="480"/>
      <c r="B300" s="480"/>
      <c r="C300" s="623"/>
      <c r="D300" s="454"/>
      <c r="E300" s="561"/>
      <c r="F300" s="456"/>
      <c r="G300" s="1161"/>
      <c r="H300" s="624"/>
      <c r="I300" s="561"/>
      <c r="J300" s="282"/>
      <c r="K300" s="561"/>
      <c r="L300" s="481"/>
      <c r="M300" s="481"/>
      <c r="N300" s="481"/>
      <c r="O300" s="481"/>
      <c r="P300" s="481"/>
      <c r="Q300" s="481"/>
    </row>
    <row r="301" spans="1:17" s="455" customFormat="1">
      <c r="A301" s="480"/>
      <c r="B301" s="480"/>
      <c r="C301" s="623"/>
      <c r="D301" s="454"/>
      <c r="E301" s="561"/>
      <c r="F301" s="456"/>
      <c r="G301" s="1161"/>
      <c r="H301" s="624"/>
      <c r="I301" s="561"/>
      <c r="J301" s="282"/>
      <c r="K301" s="561"/>
      <c r="L301" s="481"/>
      <c r="M301" s="481"/>
      <c r="N301" s="481"/>
      <c r="O301" s="481"/>
      <c r="P301" s="481"/>
      <c r="Q301" s="481"/>
    </row>
    <row r="302" spans="1:17" s="455" customFormat="1">
      <c r="A302" s="480"/>
      <c r="B302" s="480"/>
      <c r="C302" s="623"/>
      <c r="D302" s="454"/>
      <c r="E302" s="561"/>
      <c r="F302" s="456"/>
      <c r="G302" s="1161"/>
      <c r="H302" s="624"/>
      <c r="I302" s="561"/>
      <c r="J302" s="282"/>
      <c r="K302" s="561"/>
      <c r="L302" s="481"/>
      <c r="M302" s="481"/>
      <c r="N302" s="481"/>
      <c r="O302" s="481"/>
      <c r="P302" s="481"/>
      <c r="Q302" s="481"/>
    </row>
    <row r="303" spans="1:17" s="455" customFormat="1">
      <c r="A303" s="480"/>
      <c r="B303" s="480"/>
      <c r="C303" s="623"/>
      <c r="D303" s="454"/>
      <c r="E303" s="561"/>
      <c r="F303" s="456"/>
      <c r="G303" s="1161"/>
      <c r="H303" s="624"/>
      <c r="I303" s="561"/>
      <c r="J303" s="282"/>
      <c r="K303" s="561"/>
      <c r="L303" s="481"/>
      <c r="M303" s="481"/>
      <c r="N303" s="481"/>
      <c r="O303" s="481"/>
      <c r="P303" s="481"/>
      <c r="Q303" s="481"/>
    </row>
    <row r="304" spans="1:17" s="455" customFormat="1">
      <c r="A304" s="480"/>
      <c r="B304" s="480"/>
      <c r="C304" s="623"/>
      <c r="D304" s="454"/>
      <c r="E304" s="561"/>
      <c r="F304" s="456"/>
      <c r="G304" s="1161"/>
      <c r="H304" s="624"/>
      <c r="I304" s="561"/>
      <c r="J304" s="282"/>
      <c r="K304" s="561"/>
      <c r="L304" s="481"/>
      <c r="M304" s="481"/>
      <c r="N304" s="481"/>
      <c r="O304" s="481"/>
      <c r="P304" s="481"/>
      <c r="Q304" s="481"/>
    </row>
    <row r="305" spans="1:17" s="455" customFormat="1">
      <c r="A305" s="480"/>
      <c r="B305" s="480"/>
      <c r="C305" s="623"/>
      <c r="D305" s="454"/>
      <c r="E305" s="561"/>
      <c r="F305" s="456"/>
      <c r="G305" s="1161"/>
      <c r="H305" s="624"/>
      <c r="I305" s="561"/>
      <c r="J305" s="282"/>
      <c r="K305" s="561"/>
      <c r="L305" s="481"/>
      <c r="M305" s="481"/>
      <c r="N305" s="481"/>
      <c r="O305" s="481"/>
      <c r="P305" s="481"/>
      <c r="Q305" s="481"/>
    </row>
    <row r="306" spans="1:17" s="455" customFormat="1">
      <c r="A306" s="480"/>
      <c r="B306" s="480"/>
      <c r="C306" s="623"/>
      <c r="D306" s="454"/>
      <c r="E306" s="561"/>
      <c r="F306" s="456"/>
      <c r="G306" s="1161"/>
      <c r="H306" s="624"/>
      <c r="I306" s="561"/>
      <c r="J306" s="282"/>
      <c r="K306" s="561"/>
      <c r="L306" s="481"/>
      <c r="M306" s="481"/>
      <c r="N306" s="481"/>
      <c r="O306" s="481"/>
      <c r="P306" s="481"/>
      <c r="Q306" s="481"/>
    </row>
    <row r="307" spans="1:17" s="455" customFormat="1">
      <c r="A307" s="480"/>
      <c r="B307" s="480"/>
      <c r="C307" s="623"/>
      <c r="D307" s="454"/>
      <c r="E307" s="561"/>
      <c r="F307" s="456"/>
      <c r="G307" s="1161"/>
      <c r="H307" s="624"/>
      <c r="I307" s="561"/>
      <c r="J307" s="282"/>
      <c r="K307" s="561"/>
      <c r="L307" s="481"/>
      <c r="M307" s="481"/>
      <c r="N307" s="481"/>
      <c r="O307" s="481"/>
      <c r="P307" s="481"/>
      <c r="Q307" s="481"/>
    </row>
    <row r="308" spans="1:17" s="455" customFormat="1">
      <c r="A308" s="480"/>
      <c r="B308" s="480"/>
      <c r="C308" s="623"/>
      <c r="D308" s="454"/>
      <c r="E308" s="561"/>
      <c r="F308" s="456"/>
      <c r="G308" s="1161"/>
      <c r="H308" s="624"/>
      <c r="I308" s="561"/>
      <c r="J308" s="282"/>
      <c r="K308" s="561"/>
      <c r="L308" s="481"/>
      <c r="M308" s="481"/>
      <c r="N308" s="481"/>
      <c r="O308" s="481"/>
      <c r="P308" s="481"/>
      <c r="Q308" s="481"/>
    </row>
    <row r="309" spans="1:17" s="455" customFormat="1">
      <c r="A309" s="480"/>
      <c r="B309" s="480"/>
      <c r="C309" s="623"/>
      <c r="D309" s="454"/>
      <c r="E309" s="561"/>
      <c r="F309" s="456"/>
      <c r="G309" s="1161"/>
      <c r="H309" s="624"/>
      <c r="I309" s="561"/>
      <c r="J309" s="282"/>
      <c r="K309" s="561"/>
      <c r="L309" s="481"/>
      <c r="M309" s="481"/>
      <c r="N309" s="481"/>
      <c r="O309" s="481"/>
      <c r="P309" s="481"/>
      <c r="Q309" s="481"/>
    </row>
    <row r="310" spans="1:17" s="455" customFormat="1">
      <c r="A310" s="480"/>
      <c r="B310" s="480"/>
      <c r="C310" s="623"/>
      <c r="D310" s="454"/>
      <c r="E310" s="561"/>
      <c r="F310" s="456"/>
      <c r="G310" s="1161"/>
      <c r="H310" s="624"/>
      <c r="I310" s="561"/>
      <c r="J310" s="282"/>
      <c r="K310" s="561"/>
      <c r="L310" s="481"/>
      <c r="M310" s="481"/>
      <c r="N310" s="481"/>
      <c r="O310" s="481"/>
      <c r="P310" s="481"/>
      <c r="Q310" s="481"/>
    </row>
    <row r="311" spans="1:17" s="455" customFormat="1">
      <c r="A311" s="480"/>
      <c r="B311" s="480"/>
      <c r="C311" s="623"/>
      <c r="D311" s="454"/>
      <c r="E311" s="561"/>
      <c r="F311" s="456"/>
      <c r="G311" s="1161"/>
      <c r="H311" s="624"/>
      <c r="I311" s="561"/>
      <c r="J311" s="282"/>
      <c r="K311" s="561"/>
      <c r="L311" s="481"/>
      <c r="M311" s="481"/>
      <c r="N311" s="481"/>
      <c r="O311" s="481"/>
      <c r="P311" s="481"/>
      <c r="Q311" s="481"/>
    </row>
    <row r="312" spans="1:17" s="455" customFormat="1">
      <c r="A312" s="480"/>
      <c r="B312" s="480"/>
      <c r="C312" s="623"/>
      <c r="D312" s="454"/>
      <c r="E312" s="561"/>
      <c r="F312" s="456"/>
      <c r="G312" s="1161"/>
      <c r="H312" s="624"/>
      <c r="I312" s="561"/>
      <c r="J312" s="282"/>
      <c r="K312" s="561"/>
      <c r="L312" s="481"/>
      <c r="M312" s="481"/>
      <c r="N312" s="481"/>
      <c r="O312" s="481"/>
      <c r="P312" s="481"/>
      <c r="Q312" s="481"/>
    </row>
    <row r="313" spans="1:17" s="455" customFormat="1">
      <c r="A313" s="480"/>
      <c r="B313" s="480"/>
      <c r="C313" s="623"/>
      <c r="D313" s="454"/>
      <c r="E313" s="561"/>
      <c r="F313" s="456"/>
      <c r="G313" s="1161"/>
      <c r="H313" s="624"/>
      <c r="I313" s="561"/>
      <c r="J313" s="282"/>
      <c r="K313" s="561"/>
      <c r="L313" s="481"/>
      <c r="M313" s="481"/>
      <c r="N313" s="481"/>
      <c r="O313" s="481"/>
      <c r="P313" s="481"/>
      <c r="Q313" s="481"/>
    </row>
    <row r="314" spans="1:17" s="455" customFormat="1">
      <c r="A314" s="480"/>
      <c r="B314" s="480"/>
      <c r="C314" s="623"/>
      <c r="D314" s="454"/>
      <c r="E314" s="561"/>
      <c r="F314" s="456"/>
      <c r="G314" s="1161"/>
      <c r="H314" s="624"/>
      <c r="I314" s="561"/>
      <c r="J314" s="282"/>
      <c r="K314" s="561"/>
      <c r="L314" s="481"/>
      <c r="M314" s="481"/>
      <c r="N314" s="481"/>
      <c r="O314" s="481"/>
      <c r="P314" s="481"/>
      <c r="Q314" s="481"/>
    </row>
    <row r="315" spans="1:17" s="455" customFormat="1">
      <c r="A315" s="480"/>
      <c r="B315" s="480"/>
      <c r="C315" s="623"/>
      <c r="D315" s="454"/>
      <c r="E315" s="561"/>
      <c r="F315" s="456"/>
      <c r="G315" s="1161"/>
      <c r="H315" s="624"/>
      <c r="I315" s="561"/>
      <c r="J315" s="282"/>
      <c r="K315" s="561"/>
      <c r="L315" s="481"/>
      <c r="M315" s="481"/>
      <c r="N315" s="481"/>
      <c r="O315" s="481"/>
      <c r="P315" s="481"/>
      <c r="Q315" s="481"/>
    </row>
    <row r="316" spans="1:17" s="455" customFormat="1">
      <c r="A316" s="480"/>
      <c r="B316" s="480"/>
      <c r="C316" s="623"/>
      <c r="D316" s="454"/>
      <c r="E316" s="561"/>
      <c r="F316" s="456"/>
      <c r="G316" s="1161"/>
      <c r="H316" s="624"/>
      <c r="I316" s="561"/>
      <c r="J316" s="282"/>
      <c r="K316" s="561"/>
      <c r="L316" s="481"/>
      <c r="M316" s="481"/>
      <c r="N316" s="481"/>
      <c r="O316" s="481"/>
      <c r="P316" s="481"/>
      <c r="Q316" s="481"/>
    </row>
    <row r="317" spans="1:17" s="455" customFormat="1">
      <c r="A317" s="480"/>
      <c r="B317" s="480"/>
      <c r="C317" s="623"/>
      <c r="D317" s="454"/>
      <c r="E317" s="561"/>
      <c r="F317" s="456"/>
      <c r="G317" s="1161"/>
      <c r="H317" s="624"/>
      <c r="I317" s="561"/>
      <c r="J317" s="282"/>
      <c r="K317" s="561"/>
      <c r="L317" s="481"/>
      <c r="M317" s="481"/>
      <c r="N317" s="481"/>
      <c r="O317" s="481"/>
      <c r="P317" s="481"/>
      <c r="Q317" s="481"/>
    </row>
    <row r="318" spans="1:17" s="455" customFormat="1">
      <c r="A318" s="480"/>
      <c r="B318" s="480"/>
      <c r="C318" s="623"/>
      <c r="D318" s="454"/>
      <c r="E318" s="561"/>
      <c r="F318" s="456"/>
      <c r="G318" s="1161"/>
      <c r="H318" s="624"/>
      <c r="I318" s="561"/>
      <c r="J318" s="282"/>
      <c r="K318" s="561"/>
      <c r="L318" s="481"/>
      <c r="M318" s="481"/>
      <c r="N318" s="481"/>
      <c r="O318" s="481"/>
      <c r="P318" s="481"/>
      <c r="Q318" s="481"/>
    </row>
    <row r="319" spans="1:17" s="455" customFormat="1">
      <c r="A319" s="480"/>
      <c r="B319" s="480"/>
      <c r="C319" s="623"/>
      <c r="D319" s="454"/>
      <c r="E319" s="561"/>
      <c r="F319" s="456"/>
      <c r="G319" s="1161"/>
      <c r="H319" s="624"/>
      <c r="I319" s="561"/>
      <c r="J319" s="282"/>
      <c r="K319" s="561"/>
      <c r="L319" s="481"/>
      <c r="M319" s="481"/>
      <c r="N319" s="481"/>
      <c r="O319" s="481"/>
      <c r="P319" s="481"/>
      <c r="Q319" s="481"/>
    </row>
    <row r="320" spans="1:17" s="455" customFormat="1">
      <c r="A320" s="480"/>
      <c r="B320" s="480"/>
      <c r="C320" s="623"/>
      <c r="D320" s="454"/>
      <c r="E320" s="561"/>
      <c r="F320" s="456"/>
      <c r="G320" s="1161"/>
      <c r="H320" s="624"/>
      <c r="I320" s="561"/>
      <c r="J320" s="282"/>
      <c r="K320" s="561"/>
      <c r="L320" s="481"/>
      <c r="M320" s="481"/>
      <c r="N320" s="481"/>
      <c r="O320" s="481"/>
      <c r="P320" s="481"/>
      <c r="Q320" s="481"/>
    </row>
    <row r="321" spans="1:17" s="455" customFormat="1">
      <c r="A321" s="480"/>
      <c r="B321" s="480"/>
      <c r="C321" s="623"/>
      <c r="D321" s="454"/>
      <c r="E321" s="561"/>
      <c r="F321" s="456"/>
      <c r="G321" s="1161"/>
      <c r="H321" s="624"/>
      <c r="I321" s="561"/>
      <c r="J321" s="282"/>
      <c r="K321" s="561"/>
      <c r="L321" s="481"/>
      <c r="M321" s="481"/>
      <c r="N321" s="481"/>
      <c r="O321" s="481"/>
      <c r="P321" s="481"/>
      <c r="Q321" s="481"/>
    </row>
    <row r="322" spans="1:17" s="455" customFormat="1">
      <c r="A322" s="480"/>
      <c r="B322" s="480"/>
      <c r="C322" s="623"/>
      <c r="D322" s="454"/>
      <c r="E322" s="561"/>
      <c r="F322" s="456"/>
      <c r="G322" s="1161"/>
      <c r="H322" s="624"/>
      <c r="I322" s="561"/>
      <c r="J322" s="282"/>
      <c r="K322" s="561"/>
      <c r="L322" s="481"/>
      <c r="M322" s="481"/>
      <c r="N322" s="481"/>
      <c r="O322" s="481"/>
      <c r="P322" s="481"/>
      <c r="Q322" s="481"/>
    </row>
    <row r="323" spans="1:17" s="455" customFormat="1">
      <c r="A323" s="480"/>
      <c r="B323" s="480"/>
      <c r="C323" s="623"/>
      <c r="D323" s="454"/>
      <c r="E323" s="561"/>
      <c r="F323" s="456"/>
      <c r="G323" s="1161"/>
      <c r="H323" s="624"/>
      <c r="I323" s="561"/>
      <c r="J323" s="282"/>
      <c r="K323" s="561"/>
      <c r="L323" s="481"/>
      <c r="M323" s="481"/>
      <c r="N323" s="481"/>
      <c r="O323" s="481"/>
      <c r="P323" s="481"/>
      <c r="Q323" s="481"/>
    </row>
    <row r="324" spans="1:17" s="455" customFormat="1">
      <c r="A324" s="480"/>
      <c r="B324" s="480"/>
      <c r="C324" s="623"/>
      <c r="D324" s="454"/>
      <c r="E324" s="561"/>
      <c r="F324" s="456"/>
      <c r="G324" s="1161"/>
      <c r="H324" s="624"/>
      <c r="I324" s="561"/>
      <c r="J324" s="282"/>
      <c r="K324" s="561"/>
      <c r="L324" s="481"/>
      <c r="M324" s="481"/>
      <c r="N324" s="481"/>
      <c r="O324" s="481"/>
      <c r="P324" s="481"/>
      <c r="Q324" s="481"/>
    </row>
    <row r="325" spans="1:17" s="455" customFormat="1">
      <c r="A325" s="480"/>
      <c r="B325" s="480"/>
      <c r="C325" s="623"/>
      <c r="D325" s="454"/>
      <c r="E325" s="561"/>
      <c r="F325" s="456"/>
      <c r="G325" s="1161"/>
      <c r="H325" s="624"/>
      <c r="I325" s="561"/>
      <c r="J325" s="282"/>
      <c r="K325" s="561"/>
      <c r="L325" s="481"/>
      <c r="M325" s="481"/>
      <c r="N325" s="481"/>
      <c r="O325" s="481"/>
      <c r="P325" s="481"/>
      <c r="Q325" s="481"/>
    </row>
    <row r="326" spans="1:17" s="455" customFormat="1">
      <c r="A326" s="480"/>
      <c r="B326" s="480"/>
      <c r="C326" s="623"/>
      <c r="D326" s="454"/>
      <c r="E326" s="561"/>
      <c r="F326" s="456"/>
      <c r="G326" s="1161"/>
      <c r="H326" s="624"/>
      <c r="I326" s="561"/>
      <c r="J326" s="282"/>
      <c r="K326" s="561"/>
      <c r="L326" s="481"/>
      <c r="M326" s="481"/>
      <c r="N326" s="481"/>
      <c r="O326" s="481"/>
      <c r="P326" s="481"/>
      <c r="Q326" s="481"/>
    </row>
    <row r="327" spans="1:17" s="455" customFormat="1">
      <c r="A327" s="480"/>
      <c r="B327" s="480"/>
      <c r="C327" s="623"/>
      <c r="D327" s="454"/>
      <c r="E327" s="561"/>
      <c r="F327" s="456"/>
      <c r="G327" s="1161"/>
      <c r="H327" s="624"/>
      <c r="I327" s="561"/>
      <c r="J327" s="282"/>
      <c r="K327" s="561"/>
      <c r="L327" s="481"/>
      <c r="M327" s="481"/>
      <c r="N327" s="481"/>
      <c r="O327" s="481"/>
      <c r="P327" s="481"/>
      <c r="Q327" s="481"/>
    </row>
    <row r="328" spans="1:17" s="455" customFormat="1">
      <c r="A328" s="480"/>
      <c r="B328" s="480"/>
      <c r="C328" s="623"/>
      <c r="D328" s="454"/>
      <c r="E328" s="561"/>
      <c r="F328" s="456"/>
      <c r="G328" s="1161"/>
      <c r="H328" s="624"/>
      <c r="I328" s="561"/>
      <c r="J328" s="282"/>
      <c r="K328" s="561"/>
      <c r="L328" s="481"/>
      <c r="M328" s="481"/>
      <c r="N328" s="481"/>
      <c r="O328" s="481"/>
      <c r="P328" s="481"/>
      <c r="Q328" s="481"/>
    </row>
    <row r="329" spans="1:17" s="455" customFormat="1">
      <c r="A329" s="480"/>
      <c r="B329" s="480"/>
      <c r="C329" s="623"/>
      <c r="D329" s="454"/>
      <c r="E329" s="561"/>
      <c r="F329" s="456"/>
      <c r="G329" s="1161"/>
      <c r="H329" s="624"/>
      <c r="I329" s="561"/>
      <c r="J329" s="282"/>
      <c r="K329" s="561"/>
      <c r="L329" s="481"/>
      <c r="M329" s="481"/>
      <c r="N329" s="481"/>
      <c r="O329" s="481"/>
      <c r="P329" s="481"/>
      <c r="Q329" s="481"/>
    </row>
  </sheetData>
  <sheetProtection algorithmName="SHA-512" hashValue="/Ka5rO57PCebBzx06w/XRkLC8MkMeI/ff6okwA0C0tbxSYRYhIFAW2ND5DgT9/m8NDTJAcGOX1JHOtuvfXxPRQ==" saltValue="Za4seRaJUhhBD0yeL77svw==" spinCount="100000" sheet="1" objects="1" scenarios="1"/>
  <mergeCells count="1">
    <mergeCell ref="A2:C2"/>
  </mergeCells>
  <conditionalFormatting sqref="G34:G36">
    <cfRule type="cellIs" dxfId="1" priority="14" stopIfTrue="1" operator="equal">
      <formula>0</formula>
    </cfRule>
  </conditionalFormatting>
  <pageMargins left="1.1811023622047245" right="0.39370078740157483" top="0.59055118110236227" bottom="0.98425196850393704" header="0.19685039370078741" footer="0.59055118110236227"/>
  <pageSetup paperSize="9" orientation="portrait" useFirstPageNumber="1" r:id="rId1"/>
  <headerFooter scaleWithDoc="0">
    <oddFooter>&amp;R&amp;"Arial Narrow,Regular"G - &amp;P</oddFooter>
  </headerFooter>
  <rowBreaks count="1" manualBreakCount="1">
    <brk id="33" max="7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R1185"/>
  <sheetViews>
    <sheetView view="pageBreakPreview" zoomScaleNormal="75" zoomScaleSheetLayoutView="100" workbookViewId="0">
      <selection activeCell="C21" sqref="C21:C22"/>
    </sheetView>
  </sheetViews>
  <sheetFormatPr defaultColWidth="9.140625" defaultRowHeight="12.75"/>
  <cols>
    <col min="1" max="1" width="4.7109375" style="682" customWidth="1"/>
    <col min="2" max="2" width="0.85546875" style="480" customWidth="1"/>
    <col min="3" max="3" width="36.7109375" style="623" customWidth="1"/>
    <col min="4" max="4" width="6.7109375" style="623" customWidth="1"/>
    <col min="5" max="5" width="6.7109375" style="455" customWidth="1"/>
    <col min="6" max="6" width="7.7109375" style="683" customWidth="1"/>
    <col min="7" max="7" width="10.7109375" style="1170" customWidth="1"/>
    <col min="8" max="8" width="12.7109375" style="624" customWidth="1"/>
    <col min="9" max="10" width="12.7109375" style="455" customWidth="1"/>
    <col min="11" max="11" width="12.7109375" style="561" customWidth="1"/>
    <col min="12" max="16384" width="9.140625" style="481"/>
  </cols>
  <sheetData>
    <row r="1" spans="1:15" s="610" customFormat="1" ht="16.5" customHeight="1">
      <c r="A1" s="1134" t="s">
        <v>1046</v>
      </c>
      <c r="B1" s="1134"/>
      <c r="C1" s="1134"/>
      <c r="D1" s="1134"/>
      <c r="E1" s="699"/>
      <c r="F1" s="606"/>
      <c r="G1" s="1159"/>
      <c r="H1" s="607"/>
      <c r="I1" s="614"/>
      <c r="J1" s="614"/>
      <c r="K1" s="608"/>
      <c r="L1" s="609"/>
      <c r="M1" s="609"/>
      <c r="N1" s="609"/>
      <c r="O1" s="609"/>
    </row>
    <row r="2" spans="1:15" s="617" customFormat="1" ht="16.5" customHeight="1">
      <c r="A2" s="1283" t="s">
        <v>388</v>
      </c>
      <c r="B2" s="1283"/>
      <c r="C2" s="1283"/>
      <c r="D2" s="700"/>
      <c r="E2" s="701"/>
      <c r="F2" s="702"/>
      <c r="G2" s="1160"/>
      <c r="H2" s="614" t="s">
        <v>1013</v>
      </c>
      <c r="I2" s="703"/>
      <c r="J2" s="704"/>
      <c r="K2" s="705"/>
    </row>
    <row r="3" spans="1:15" ht="20.100000000000001" customHeight="1">
      <c r="A3" s="480"/>
      <c r="B3" s="618"/>
      <c r="C3" s="477"/>
      <c r="D3" s="477"/>
      <c r="E3" s="706"/>
      <c r="F3" s="456"/>
      <c r="G3" s="1161"/>
      <c r="H3" s="620"/>
      <c r="I3" s="707"/>
      <c r="J3" s="708"/>
      <c r="K3" s="672"/>
    </row>
    <row r="4" spans="1:15" ht="25.5">
      <c r="A4" s="684" t="s">
        <v>7</v>
      </c>
      <c r="B4" s="685"/>
      <c r="C4" s="686" t="s">
        <v>3</v>
      </c>
      <c r="D4" s="729" t="s">
        <v>123</v>
      </c>
      <c r="E4" s="688" t="s">
        <v>8</v>
      </c>
      <c r="F4" s="689" t="s">
        <v>0</v>
      </c>
      <c r="G4" s="1162" t="s">
        <v>1</v>
      </c>
      <c r="H4" s="690" t="s">
        <v>5</v>
      </c>
      <c r="I4" s="730" t="s">
        <v>165</v>
      </c>
      <c r="J4" s="731" t="s">
        <v>166</v>
      </c>
      <c r="K4" s="732" t="s">
        <v>167</v>
      </c>
    </row>
    <row r="5" spans="1:15">
      <c r="A5" s="480"/>
      <c r="F5" s="456"/>
      <c r="G5" s="1161"/>
      <c r="I5" s="709"/>
      <c r="J5" s="710"/>
      <c r="K5" s="711"/>
    </row>
    <row r="6" spans="1:15" s="632" customFormat="1" ht="24.95" customHeight="1">
      <c r="A6" s="626"/>
      <c r="B6" s="626"/>
      <c r="C6" s="659" t="s">
        <v>1012</v>
      </c>
      <c r="D6" s="627"/>
      <c r="E6" s="712"/>
      <c r="F6" s="630"/>
      <c r="G6" s="1163"/>
      <c r="H6" s="631"/>
      <c r="I6" s="709"/>
      <c r="J6" s="709"/>
      <c r="K6" s="533"/>
    </row>
    <row r="7" spans="1:15">
      <c r="A7" s="560"/>
      <c r="B7" s="560"/>
      <c r="C7" s="561"/>
      <c r="D7" s="561"/>
      <c r="E7" s="562"/>
      <c r="F7" s="562"/>
      <c r="G7" s="881"/>
      <c r="H7" s="481"/>
      <c r="I7" s="275"/>
      <c r="J7" s="259"/>
      <c r="K7" s="218"/>
    </row>
    <row r="8" spans="1:15" s="634" customFormat="1">
      <c r="A8" s="563" t="s">
        <v>158</v>
      </c>
      <c r="B8" s="564"/>
      <c r="C8" s="565" t="s">
        <v>349</v>
      </c>
      <c r="D8" s="565"/>
      <c r="E8" s="540"/>
      <c r="F8" s="566"/>
      <c r="G8" s="1164"/>
      <c r="H8" s="567"/>
      <c r="I8" s="713"/>
      <c r="J8" s="713"/>
      <c r="K8" s="633"/>
    </row>
    <row r="9" spans="1:15" s="634" customFormat="1">
      <c r="A9" s="568"/>
      <c r="B9" s="569"/>
      <c r="C9" s="570"/>
      <c r="D9" s="570"/>
      <c r="E9" s="547"/>
      <c r="F9" s="571"/>
      <c r="G9" s="1165"/>
      <c r="H9" s="554"/>
      <c r="I9" s="713"/>
      <c r="J9" s="714"/>
      <c r="K9" s="633"/>
    </row>
    <row r="10" spans="1:15" s="542" customFormat="1" ht="102">
      <c r="A10" s="551" t="s">
        <v>103</v>
      </c>
      <c r="B10" s="552"/>
      <c r="C10" s="574" t="s">
        <v>404</v>
      </c>
      <c r="D10" s="715" t="s">
        <v>403</v>
      </c>
      <c r="E10" s="547"/>
      <c r="F10" s="680"/>
      <c r="G10" s="1165"/>
      <c r="H10" s="554"/>
      <c r="I10" s="638"/>
      <c r="J10" s="716"/>
      <c r="K10" s="625"/>
    </row>
    <row r="11" spans="1:15" s="542" customFormat="1">
      <c r="A11" s="551"/>
      <c r="B11" s="552"/>
      <c r="C11" s="574"/>
      <c r="D11" s="574"/>
      <c r="E11" s="547" t="s">
        <v>2</v>
      </c>
      <c r="F11" s="680">
        <v>1</v>
      </c>
      <c r="G11" s="1165"/>
      <c r="H11" s="554">
        <f>F11*G11</f>
        <v>0</v>
      </c>
      <c r="I11" s="233"/>
      <c r="J11" s="716"/>
      <c r="K11" s="577">
        <f>H11</f>
        <v>0</v>
      </c>
    </row>
    <row r="12" spans="1:15" s="542" customFormat="1">
      <c r="A12" s="551"/>
      <c r="B12" s="552"/>
      <c r="C12" s="574"/>
      <c r="D12" s="574"/>
      <c r="E12" s="547"/>
      <c r="F12" s="680"/>
      <c r="G12" s="1165"/>
      <c r="H12" s="554"/>
      <c r="I12" s="638"/>
      <c r="J12" s="716"/>
      <c r="K12" s="625"/>
    </row>
    <row r="13" spans="1:15" s="721" customFormat="1" ht="15" customHeight="1">
      <c r="A13" s="555"/>
      <c r="B13" s="556"/>
      <c r="C13" s="717" t="s">
        <v>350</v>
      </c>
      <c r="D13" s="717"/>
      <c r="E13" s="556"/>
      <c r="F13" s="718"/>
      <c r="G13" s="1166"/>
      <c r="H13" s="719">
        <f>SUM(H2:H12)</f>
        <v>0</v>
      </c>
      <c r="I13" s="636">
        <f>SUM(I9:I12)</f>
        <v>0</v>
      </c>
      <c r="J13" s="720">
        <f>SUM(J9:J12)</f>
        <v>0</v>
      </c>
      <c r="K13" s="637">
        <f>SUM(K9:K12)</f>
        <v>0</v>
      </c>
    </row>
    <row r="14" spans="1:15" s="542" customFormat="1">
      <c r="A14" s="551"/>
      <c r="B14" s="552"/>
      <c r="C14" s="574"/>
      <c r="D14" s="574"/>
      <c r="E14" s="547"/>
      <c r="F14" s="680"/>
      <c r="G14" s="1165"/>
      <c r="H14" s="554"/>
      <c r="I14" s="722"/>
      <c r="J14" s="714"/>
      <c r="K14" s="533"/>
    </row>
    <row r="15" spans="1:15" s="664" customFormat="1" ht="24.95" customHeight="1">
      <c r="A15" s="658"/>
      <c r="B15" s="658"/>
      <c r="C15" s="659" t="s">
        <v>1011</v>
      </c>
      <c r="D15" s="659"/>
      <c r="E15" s="723"/>
      <c r="F15" s="724"/>
      <c r="G15" s="1167"/>
      <c r="H15" s="662"/>
      <c r="I15" s="695" t="s">
        <v>351</v>
      </c>
      <c r="J15" s="696" t="s">
        <v>254</v>
      </c>
      <c r="K15" s="697" t="s">
        <v>255</v>
      </c>
    </row>
    <row r="16" spans="1:15" ht="20.100000000000001" customHeight="1">
      <c r="A16" s="476"/>
      <c r="B16" s="665"/>
      <c r="C16" s="666"/>
      <c r="D16" s="666"/>
      <c r="E16" s="725"/>
      <c r="F16" s="726"/>
      <c r="G16" s="1168"/>
      <c r="H16" s="456"/>
      <c r="I16" s="482"/>
      <c r="J16" s="716"/>
      <c r="K16" s="625"/>
    </row>
    <row r="17" spans="1:18" s="553" customFormat="1" ht="20.100000000000001" customHeight="1">
      <c r="A17" s="568" t="s">
        <v>103</v>
      </c>
      <c r="B17" s="569"/>
      <c r="C17" s="1129" t="s">
        <v>349</v>
      </c>
      <c r="D17" s="1129"/>
      <c r="E17" s="1130"/>
      <c r="F17" s="1131"/>
      <c r="G17" s="1169"/>
      <c r="H17" s="1132">
        <f>$H$13</f>
        <v>0</v>
      </c>
      <c r="I17" s="234">
        <f>I13</f>
        <v>0</v>
      </c>
      <c r="J17" s="283">
        <f>J13</f>
        <v>0</v>
      </c>
      <c r="K17" s="274">
        <f>K13</f>
        <v>0</v>
      </c>
    </row>
    <row r="18" spans="1:18" s="680" customFormat="1" ht="20.100000000000001" customHeight="1">
      <c r="A18" s="561"/>
      <c r="B18" s="455"/>
      <c r="C18" s="675" t="s">
        <v>1034</v>
      </c>
      <c r="D18" s="675"/>
      <c r="E18" s="725"/>
      <c r="F18" s="455"/>
      <c r="G18" s="879"/>
      <c r="H18" s="676">
        <f>SUM(H17:H17)</f>
        <v>0</v>
      </c>
      <c r="I18" s="636">
        <f>SUM(I17:I17)</f>
        <v>0</v>
      </c>
      <c r="J18" s="720">
        <f>SUM(J17:J17)</f>
        <v>0</v>
      </c>
      <c r="K18" s="637">
        <f>SUM(K17:K17)</f>
        <v>0</v>
      </c>
    </row>
    <row r="19" spans="1:18" s="455" customFormat="1">
      <c r="A19" s="480"/>
      <c r="B19" s="480"/>
      <c r="C19" s="623"/>
      <c r="D19" s="623"/>
      <c r="E19" s="725"/>
      <c r="G19" s="856"/>
      <c r="H19" s="619"/>
      <c r="I19" s="624"/>
      <c r="J19" s="479"/>
      <c r="K19" s="561"/>
      <c r="M19" s="481"/>
      <c r="N19" s="481"/>
      <c r="O19" s="481"/>
      <c r="P19" s="481"/>
      <c r="Q19" s="481"/>
      <c r="R19" s="481"/>
    </row>
    <row r="20" spans="1:18" s="455" customFormat="1">
      <c r="A20" s="480"/>
      <c r="B20" s="480"/>
      <c r="C20" s="623" t="s">
        <v>137</v>
      </c>
      <c r="D20" s="623"/>
      <c r="E20" s="725"/>
      <c r="G20" s="856"/>
      <c r="H20" s="619"/>
      <c r="I20" s="728"/>
      <c r="J20" s="479"/>
      <c r="K20" s="561"/>
      <c r="M20" s="481"/>
      <c r="N20" s="481"/>
      <c r="O20" s="481"/>
      <c r="P20" s="481"/>
      <c r="Q20" s="481"/>
      <c r="R20" s="481"/>
    </row>
    <row r="21" spans="1:18" s="455" customFormat="1">
      <c r="A21" s="480"/>
      <c r="B21" s="480"/>
      <c r="C21" s="623"/>
      <c r="D21" s="623"/>
      <c r="E21" s="725"/>
      <c r="G21" s="856"/>
      <c r="H21" s="619"/>
      <c r="I21" s="728"/>
      <c r="K21" s="561"/>
      <c r="M21" s="481"/>
      <c r="N21" s="481"/>
      <c r="O21" s="481"/>
      <c r="P21" s="481"/>
      <c r="Q21" s="481"/>
      <c r="R21" s="481"/>
    </row>
    <row r="22" spans="1:18" s="455" customFormat="1">
      <c r="A22" s="480"/>
      <c r="B22" s="480"/>
      <c r="C22" s="623"/>
      <c r="D22" s="623"/>
      <c r="E22" s="725"/>
      <c r="G22" s="856"/>
      <c r="H22" s="619"/>
      <c r="I22" s="728"/>
      <c r="K22" s="561"/>
      <c r="M22" s="481"/>
      <c r="N22" s="481"/>
      <c r="O22" s="481"/>
      <c r="P22" s="481"/>
      <c r="Q22" s="481"/>
      <c r="R22" s="481"/>
    </row>
    <row r="23" spans="1:18" s="455" customFormat="1">
      <c r="A23" s="480"/>
      <c r="B23" s="480"/>
      <c r="C23" s="623"/>
      <c r="D23" s="623"/>
      <c r="F23" s="456"/>
      <c r="G23" s="1161"/>
      <c r="H23" s="624"/>
      <c r="K23" s="561"/>
      <c r="L23" s="481"/>
      <c r="M23" s="481"/>
      <c r="N23" s="481"/>
      <c r="O23" s="481"/>
      <c r="P23" s="481"/>
      <c r="Q23" s="481"/>
    </row>
    <row r="24" spans="1:18">
      <c r="A24" s="480"/>
      <c r="F24" s="456"/>
      <c r="G24" s="1161"/>
    </row>
    <row r="25" spans="1:18">
      <c r="A25" s="480"/>
      <c r="F25" s="456"/>
      <c r="G25" s="1161"/>
    </row>
    <row r="26" spans="1:18">
      <c r="A26" s="480"/>
      <c r="F26" s="456"/>
      <c r="G26" s="1161"/>
    </row>
    <row r="27" spans="1:18">
      <c r="A27" s="480"/>
      <c r="F27" s="456"/>
      <c r="G27" s="1161"/>
    </row>
    <row r="28" spans="1:18">
      <c r="A28" s="480"/>
      <c r="F28" s="456"/>
      <c r="G28" s="1161"/>
    </row>
    <row r="29" spans="1:18">
      <c r="A29" s="480"/>
      <c r="F29" s="456"/>
      <c r="G29" s="1161"/>
    </row>
    <row r="30" spans="1:18">
      <c r="A30" s="480"/>
      <c r="F30" s="456"/>
      <c r="G30" s="1161"/>
    </row>
    <row r="31" spans="1:18">
      <c r="A31" s="480"/>
      <c r="F31" s="456"/>
      <c r="G31" s="1161"/>
    </row>
    <row r="32" spans="1:18">
      <c r="A32" s="480"/>
      <c r="F32" s="456"/>
      <c r="G32" s="1161"/>
    </row>
    <row r="33" spans="1:7">
      <c r="A33" s="480"/>
      <c r="F33" s="456"/>
      <c r="G33" s="1161"/>
    </row>
    <row r="34" spans="1:7">
      <c r="A34" s="480"/>
      <c r="F34" s="456"/>
      <c r="G34" s="1161"/>
    </row>
    <row r="35" spans="1:7">
      <c r="A35" s="480"/>
      <c r="F35" s="456"/>
      <c r="G35" s="1161"/>
    </row>
    <row r="36" spans="1:7">
      <c r="A36" s="480"/>
      <c r="F36" s="456"/>
      <c r="G36" s="1161"/>
    </row>
    <row r="37" spans="1:7">
      <c r="A37" s="480"/>
      <c r="F37" s="456"/>
      <c r="G37" s="1161"/>
    </row>
    <row r="38" spans="1:7">
      <c r="A38" s="480"/>
      <c r="F38" s="456"/>
      <c r="G38" s="1161"/>
    </row>
    <row r="39" spans="1:7">
      <c r="A39" s="480"/>
      <c r="F39" s="456"/>
      <c r="G39" s="1161"/>
    </row>
    <row r="40" spans="1:7">
      <c r="A40" s="480"/>
      <c r="F40" s="456"/>
      <c r="G40" s="1161"/>
    </row>
    <row r="41" spans="1:7">
      <c r="A41" s="480"/>
      <c r="F41" s="456"/>
      <c r="G41" s="1161"/>
    </row>
    <row r="42" spans="1:7">
      <c r="A42" s="480"/>
      <c r="F42" s="456"/>
      <c r="G42" s="1161"/>
    </row>
    <row r="43" spans="1:7">
      <c r="A43" s="480"/>
      <c r="F43" s="456"/>
      <c r="G43" s="1161"/>
    </row>
    <row r="44" spans="1:7">
      <c r="A44" s="480"/>
      <c r="F44" s="456"/>
      <c r="G44" s="1161"/>
    </row>
    <row r="45" spans="1:7">
      <c r="A45" s="480"/>
      <c r="F45" s="456"/>
      <c r="G45" s="1161"/>
    </row>
    <row r="46" spans="1:7">
      <c r="A46" s="480"/>
      <c r="F46" s="456"/>
      <c r="G46" s="1161"/>
    </row>
    <row r="47" spans="1:7">
      <c r="A47" s="480"/>
      <c r="F47" s="456"/>
      <c r="G47" s="1161"/>
    </row>
    <row r="48" spans="1:7">
      <c r="A48" s="480"/>
      <c r="F48" s="456"/>
      <c r="G48" s="1161"/>
    </row>
    <row r="49" spans="1:7">
      <c r="A49" s="480"/>
      <c r="F49" s="456"/>
      <c r="G49" s="1161"/>
    </row>
    <row r="50" spans="1:7">
      <c r="A50" s="480"/>
      <c r="F50" s="456"/>
      <c r="G50" s="1161"/>
    </row>
    <row r="51" spans="1:7">
      <c r="A51" s="480"/>
      <c r="F51" s="456"/>
      <c r="G51" s="1161"/>
    </row>
    <row r="52" spans="1:7">
      <c r="A52" s="480"/>
      <c r="F52" s="456"/>
      <c r="G52" s="1161"/>
    </row>
    <row r="53" spans="1:7">
      <c r="A53" s="480"/>
      <c r="F53" s="456"/>
      <c r="G53" s="1161"/>
    </row>
    <row r="54" spans="1:7">
      <c r="A54" s="480"/>
      <c r="F54" s="456"/>
      <c r="G54" s="1161"/>
    </row>
    <row r="55" spans="1:7">
      <c r="A55" s="480"/>
      <c r="F55" s="456"/>
      <c r="G55" s="1161"/>
    </row>
    <row r="56" spans="1:7">
      <c r="A56" s="480"/>
      <c r="F56" s="456"/>
      <c r="G56" s="1161"/>
    </row>
    <row r="57" spans="1:7">
      <c r="A57" s="480"/>
      <c r="F57" s="456"/>
      <c r="G57" s="1161"/>
    </row>
    <row r="58" spans="1:7">
      <c r="A58" s="480"/>
      <c r="F58" s="456"/>
      <c r="G58" s="1161"/>
    </row>
    <row r="59" spans="1:7">
      <c r="A59" s="480"/>
      <c r="F59" s="456"/>
      <c r="G59" s="1161"/>
    </row>
    <row r="60" spans="1:7">
      <c r="A60" s="480"/>
      <c r="F60" s="456"/>
      <c r="G60" s="1161"/>
    </row>
    <row r="61" spans="1:7">
      <c r="A61" s="480"/>
      <c r="F61" s="456"/>
      <c r="G61" s="1161"/>
    </row>
    <row r="62" spans="1:7">
      <c r="A62" s="480"/>
      <c r="F62" s="456"/>
      <c r="G62" s="1161"/>
    </row>
    <row r="63" spans="1:7">
      <c r="A63" s="480"/>
      <c r="F63" s="456"/>
      <c r="G63" s="1161"/>
    </row>
    <row r="64" spans="1:7">
      <c r="A64" s="480"/>
      <c r="F64" s="456"/>
      <c r="G64" s="1161"/>
    </row>
    <row r="65" spans="1:7">
      <c r="A65" s="480"/>
      <c r="F65" s="456"/>
      <c r="G65" s="1161"/>
    </row>
    <row r="66" spans="1:7">
      <c r="A66" s="480"/>
      <c r="F66" s="456"/>
      <c r="G66" s="1161"/>
    </row>
    <row r="67" spans="1:7">
      <c r="A67" s="480"/>
      <c r="F67" s="456"/>
      <c r="G67" s="1161"/>
    </row>
    <row r="68" spans="1:7">
      <c r="A68" s="480"/>
      <c r="F68" s="456"/>
      <c r="G68" s="1161"/>
    </row>
    <row r="69" spans="1:7">
      <c r="A69" s="480"/>
      <c r="F69" s="456"/>
      <c r="G69" s="1161"/>
    </row>
    <row r="70" spans="1:7">
      <c r="A70" s="480"/>
      <c r="F70" s="456"/>
      <c r="G70" s="1161"/>
    </row>
    <row r="71" spans="1:7">
      <c r="A71" s="480"/>
      <c r="F71" s="456"/>
      <c r="G71" s="1161"/>
    </row>
    <row r="72" spans="1:7">
      <c r="A72" s="480"/>
      <c r="F72" s="456"/>
      <c r="G72" s="1161"/>
    </row>
    <row r="73" spans="1:7">
      <c r="A73" s="480"/>
      <c r="F73" s="456"/>
      <c r="G73" s="1161"/>
    </row>
    <row r="74" spans="1:7">
      <c r="A74" s="480"/>
      <c r="F74" s="456"/>
      <c r="G74" s="1161"/>
    </row>
    <row r="75" spans="1:7">
      <c r="A75" s="480"/>
      <c r="F75" s="456"/>
      <c r="G75" s="1161"/>
    </row>
    <row r="76" spans="1:7">
      <c r="A76" s="480"/>
      <c r="F76" s="456"/>
      <c r="G76" s="1161"/>
    </row>
    <row r="77" spans="1:7">
      <c r="A77" s="480"/>
      <c r="F77" s="456"/>
      <c r="G77" s="1161"/>
    </row>
    <row r="78" spans="1:7">
      <c r="A78" s="480"/>
      <c r="F78" s="456"/>
      <c r="G78" s="1161"/>
    </row>
    <row r="79" spans="1:7">
      <c r="A79" s="480"/>
      <c r="F79" s="456"/>
      <c r="G79" s="1161"/>
    </row>
    <row r="80" spans="1:7">
      <c r="A80" s="480"/>
      <c r="F80" s="456"/>
      <c r="G80" s="1161"/>
    </row>
    <row r="81" spans="1:7">
      <c r="A81" s="480"/>
      <c r="F81" s="456"/>
      <c r="G81" s="1161"/>
    </row>
    <row r="82" spans="1:7">
      <c r="A82" s="480"/>
      <c r="F82" s="456"/>
      <c r="G82" s="1161"/>
    </row>
    <row r="83" spans="1:7">
      <c r="A83" s="480"/>
      <c r="F83" s="456"/>
      <c r="G83" s="1161"/>
    </row>
    <row r="84" spans="1:7">
      <c r="A84" s="480"/>
      <c r="F84" s="456"/>
      <c r="G84" s="1161"/>
    </row>
    <row r="85" spans="1:7">
      <c r="A85" s="480"/>
      <c r="F85" s="456"/>
      <c r="G85" s="1161"/>
    </row>
    <row r="86" spans="1:7">
      <c r="A86" s="480"/>
      <c r="F86" s="456"/>
      <c r="G86" s="1161"/>
    </row>
    <row r="87" spans="1:7">
      <c r="A87" s="480"/>
      <c r="F87" s="456"/>
      <c r="G87" s="1161"/>
    </row>
    <row r="88" spans="1:7">
      <c r="A88" s="480"/>
      <c r="F88" s="456"/>
      <c r="G88" s="1161"/>
    </row>
    <row r="89" spans="1:7">
      <c r="A89" s="480"/>
      <c r="F89" s="456"/>
      <c r="G89" s="1161"/>
    </row>
    <row r="90" spans="1:7">
      <c r="A90" s="480"/>
      <c r="F90" s="456"/>
      <c r="G90" s="1161"/>
    </row>
    <row r="91" spans="1:7">
      <c r="A91" s="480"/>
      <c r="F91" s="456"/>
      <c r="G91" s="1161"/>
    </row>
    <row r="92" spans="1:7">
      <c r="A92" s="480"/>
      <c r="F92" s="456"/>
      <c r="G92" s="1161"/>
    </row>
    <row r="93" spans="1:7">
      <c r="A93" s="480"/>
      <c r="F93" s="456"/>
      <c r="G93" s="1161"/>
    </row>
    <row r="94" spans="1:7">
      <c r="A94" s="480"/>
      <c r="F94" s="456"/>
      <c r="G94" s="1161"/>
    </row>
    <row r="95" spans="1:7">
      <c r="A95" s="480"/>
      <c r="F95" s="456"/>
      <c r="G95" s="1161"/>
    </row>
    <row r="96" spans="1:7">
      <c r="A96" s="480"/>
      <c r="F96" s="456"/>
      <c r="G96" s="1161"/>
    </row>
    <row r="97" spans="1:7">
      <c r="A97" s="480"/>
      <c r="F97" s="456"/>
      <c r="G97" s="1161"/>
    </row>
    <row r="98" spans="1:7">
      <c r="A98" s="480"/>
      <c r="F98" s="456"/>
      <c r="G98" s="1161"/>
    </row>
    <row r="99" spans="1:7">
      <c r="A99" s="480"/>
      <c r="F99" s="456"/>
      <c r="G99" s="1161"/>
    </row>
    <row r="100" spans="1:7">
      <c r="A100" s="480"/>
      <c r="F100" s="456"/>
      <c r="G100" s="1161"/>
    </row>
    <row r="101" spans="1:7">
      <c r="A101" s="480"/>
      <c r="F101" s="456"/>
      <c r="G101" s="1161"/>
    </row>
    <row r="102" spans="1:7">
      <c r="A102" s="480"/>
      <c r="F102" s="456"/>
      <c r="G102" s="1161"/>
    </row>
    <row r="103" spans="1:7">
      <c r="A103" s="480"/>
      <c r="F103" s="456"/>
      <c r="G103" s="1161"/>
    </row>
    <row r="104" spans="1:7">
      <c r="A104" s="480"/>
      <c r="F104" s="456"/>
      <c r="G104" s="1161"/>
    </row>
    <row r="105" spans="1:7">
      <c r="A105" s="480"/>
      <c r="F105" s="456"/>
      <c r="G105" s="1161"/>
    </row>
    <row r="106" spans="1:7">
      <c r="A106" s="480"/>
      <c r="F106" s="456"/>
      <c r="G106" s="1161"/>
    </row>
    <row r="107" spans="1:7">
      <c r="A107" s="480"/>
      <c r="F107" s="456"/>
      <c r="G107" s="1161"/>
    </row>
    <row r="108" spans="1:7">
      <c r="A108" s="480"/>
      <c r="F108" s="456"/>
      <c r="G108" s="1161"/>
    </row>
    <row r="109" spans="1:7">
      <c r="A109" s="480"/>
      <c r="F109" s="456"/>
      <c r="G109" s="1161"/>
    </row>
    <row r="110" spans="1:7">
      <c r="A110" s="480"/>
      <c r="F110" s="456"/>
      <c r="G110" s="1161"/>
    </row>
    <row r="111" spans="1:7">
      <c r="A111" s="480"/>
      <c r="F111" s="456"/>
      <c r="G111" s="1161"/>
    </row>
    <row r="112" spans="1:7">
      <c r="A112" s="480"/>
      <c r="F112" s="456"/>
      <c r="G112" s="1161"/>
    </row>
    <row r="113" spans="1:7">
      <c r="A113" s="480"/>
      <c r="F113" s="456"/>
      <c r="G113" s="1161"/>
    </row>
    <row r="114" spans="1:7">
      <c r="A114" s="480"/>
      <c r="F114" s="456"/>
      <c r="G114" s="1161"/>
    </row>
    <row r="115" spans="1:7">
      <c r="A115" s="480"/>
      <c r="F115" s="456"/>
      <c r="G115" s="1161"/>
    </row>
    <row r="116" spans="1:7">
      <c r="A116" s="480"/>
      <c r="F116" s="456"/>
      <c r="G116" s="1161"/>
    </row>
    <row r="117" spans="1:7">
      <c r="A117" s="480"/>
      <c r="F117" s="456"/>
      <c r="G117" s="1161"/>
    </row>
    <row r="118" spans="1:7">
      <c r="A118" s="480"/>
      <c r="F118" s="456"/>
      <c r="G118" s="1161"/>
    </row>
    <row r="119" spans="1:7">
      <c r="A119" s="480"/>
      <c r="F119" s="456"/>
      <c r="G119" s="1161"/>
    </row>
    <row r="120" spans="1:7">
      <c r="A120" s="480"/>
      <c r="F120" s="456"/>
      <c r="G120" s="1161"/>
    </row>
    <row r="121" spans="1:7">
      <c r="A121" s="480"/>
      <c r="F121" s="456"/>
      <c r="G121" s="1161"/>
    </row>
    <row r="122" spans="1:7">
      <c r="A122" s="480"/>
      <c r="F122" s="456"/>
      <c r="G122" s="1161"/>
    </row>
    <row r="123" spans="1:7">
      <c r="A123" s="480"/>
      <c r="F123" s="456"/>
      <c r="G123" s="1161"/>
    </row>
    <row r="124" spans="1:7">
      <c r="A124" s="480"/>
      <c r="F124" s="456"/>
      <c r="G124" s="1161"/>
    </row>
    <row r="125" spans="1:7">
      <c r="A125" s="480"/>
      <c r="F125" s="456"/>
      <c r="G125" s="1161"/>
    </row>
    <row r="126" spans="1:7">
      <c r="A126" s="480"/>
      <c r="F126" s="456"/>
      <c r="G126" s="1161"/>
    </row>
    <row r="127" spans="1:7">
      <c r="A127" s="480"/>
      <c r="F127" s="456"/>
      <c r="G127" s="1161"/>
    </row>
    <row r="128" spans="1:7">
      <c r="A128" s="480"/>
      <c r="F128" s="456"/>
      <c r="G128" s="1161"/>
    </row>
    <row r="129" spans="1:7">
      <c r="A129" s="480"/>
      <c r="F129" s="456"/>
      <c r="G129" s="1161"/>
    </row>
    <row r="130" spans="1:7">
      <c r="A130" s="480"/>
      <c r="F130" s="456"/>
      <c r="G130" s="1161"/>
    </row>
    <row r="131" spans="1:7">
      <c r="A131" s="480"/>
      <c r="F131" s="456"/>
      <c r="G131" s="1161"/>
    </row>
    <row r="132" spans="1:7">
      <c r="A132" s="480"/>
      <c r="F132" s="456"/>
      <c r="G132" s="1161"/>
    </row>
    <row r="133" spans="1:7">
      <c r="A133" s="480"/>
      <c r="F133" s="456"/>
      <c r="G133" s="1161"/>
    </row>
    <row r="134" spans="1:7">
      <c r="A134" s="480"/>
      <c r="F134" s="456"/>
      <c r="G134" s="1161"/>
    </row>
    <row r="135" spans="1:7">
      <c r="A135" s="480"/>
      <c r="F135" s="456"/>
      <c r="G135" s="1161"/>
    </row>
    <row r="136" spans="1:7">
      <c r="A136" s="480"/>
      <c r="F136" s="456"/>
      <c r="G136" s="1161"/>
    </row>
    <row r="137" spans="1:7">
      <c r="A137" s="480"/>
      <c r="F137" s="456"/>
      <c r="G137" s="1161"/>
    </row>
    <row r="138" spans="1:7">
      <c r="A138" s="480"/>
      <c r="F138" s="456"/>
      <c r="G138" s="1161"/>
    </row>
    <row r="139" spans="1:7">
      <c r="A139" s="480"/>
      <c r="F139" s="456"/>
      <c r="G139" s="1161"/>
    </row>
    <row r="140" spans="1:7">
      <c r="A140" s="480"/>
      <c r="F140" s="456"/>
      <c r="G140" s="1161"/>
    </row>
    <row r="141" spans="1:7">
      <c r="A141" s="480"/>
      <c r="F141" s="456"/>
      <c r="G141" s="1161"/>
    </row>
    <row r="142" spans="1:7">
      <c r="A142" s="480"/>
      <c r="F142" s="456"/>
      <c r="G142" s="1161"/>
    </row>
    <row r="143" spans="1:7">
      <c r="A143" s="480"/>
      <c r="F143" s="456"/>
      <c r="G143" s="1161"/>
    </row>
    <row r="144" spans="1:7">
      <c r="A144" s="480"/>
      <c r="F144" s="456"/>
      <c r="G144" s="1161"/>
    </row>
    <row r="145" spans="1:7">
      <c r="A145" s="480"/>
      <c r="F145" s="456"/>
      <c r="G145" s="1161"/>
    </row>
    <row r="146" spans="1:7">
      <c r="A146" s="480"/>
      <c r="F146" s="456"/>
      <c r="G146" s="1161"/>
    </row>
    <row r="147" spans="1:7">
      <c r="A147" s="480"/>
      <c r="F147" s="456"/>
      <c r="G147" s="1161"/>
    </row>
    <row r="148" spans="1:7">
      <c r="A148" s="480"/>
      <c r="F148" s="456"/>
      <c r="G148" s="1161"/>
    </row>
    <row r="149" spans="1:7">
      <c r="A149" s="480"/>
      <c r="F149" s="456"/>
      <c r="G149" s="1161"/>
    </row>
    <row r="150" spans="1:7">
      <c r="A150" s="480"/>
      <c r="F150" s="456"/>
      <c r="G150" s="1161"/>
    </row>
    <row r="151" spans="1:7">
      <c r="A151" s="480"/>
      <c r="F151" s="456"/>
      <c r="G151" s="1161"/>
    </row>
    <row r="152" spans="1:7">
      <c r="A152" s="480"/>
      <c r="F152" s="456"/>
      <c r="G152" s="1161"/>
    </row>
    <row r="153" spans="1:7">
      <c r="A153" s="480"/>
      <c r="F153" s="456"/>
      <c r="G153" s="1161"/>
    </row>
    <row r="154" spans="1:7">
      <c r="A154" s="480"/>
      <c r="F154" s="456"/>
      <c r="G154" s="1161"/>
    </row>
    <row r="155" spans="1:7">
      <c r="A155" s="480"/>
      <c r="F155" s="456"/>
      <c r="G155" s="1161"/>
    </row>
    <row r="156" spans="1:7">
      <c r="A156" s="480"/>
      <c r="F156" s="456"/>
      <c r="G156" s="1161"/>
    </row>
    <row r="157" spans="1:7">
      <c r="A157" s="480"/>
      <c r="F157" s="456"/>
      <c r="G157" s="1161"/>
    </row>
    <row r="158" spans="1:7">
      <c r="A158" s="480"/>
      <c r="F158" s="456"/>
      <c r="G158" s="1161"/>
    </row>
    <row r="159" spans="1:7">
      <c r="A159" s="480"/>
      <c r="F159" s="456"/>
      <c r="G159" s="1161"/>
    </row>
    <row r="160" spans="1:7">
      <c r="A160" s="480"/>
      <c r="F160" s="456"/>
      <c r="G160" s="1161"/>
    </row>
    <row r="161" spans="1:7">
      <c r="A161" s="480"/>
      <c r="F161" s="456"/>
      <c r="G161" s="1161"/>
    </row>
    <row r="162" spans="1:7">
      <c r="A162" s="480"/>
      <c r="F162" s="456"/>
      <c r="G162" s="1161"/>
    </row>
    <row r="163" spans="1:7">
      <c r="A163" s="480"/>
      <c r="F163" s="456"/>
      <c r="G163" s="1161"/>
    </row>
    <row r="164" spans="1:7">
      <c r="A164" s="480"/>
      <c r="F164" s="456"/>
      <c r="G164" s="1161"/>
    </row>
    <row r="165" spans="1:7">
      <c r="A165" s="480"/>
      <c r="F165" s="456"/>
      <c r="G165" s="1161"/>
    </row>
    <row r="166" spans="1:7">
      <c r="A166" s="480"/>
      <c r="F166" s="456"/>
      <c r="G166" s="1161"/>
    </row>
    <row r="167" spans="1:7">
      <c r="A167" s="480"/>
      <c r="F167" s="456"/>
      <c r="G167" s="1161"/>
    </row>
    <row r="168" spans="1:7">
      <c r="A168" s="480"/>
      <c r="F168" s="456"/>
      <c r="G168" s="1161"/>
    </row>
    <row r="169" spans="1:7">
      <c r="A169" s="480"/>
      <c r="F169" s="456"/>
      <c r="G169" s="1161"/>
    </row>
    <row r="170" spans="1:7">
      <c r="A170" s="480"/>
      <c r="F170" s="456"/>
      <c r="G170" s="1161"/>
    </row>
    <row r="171" spans="1:7">
      <c r="A171" s="480"/>
      <c r="F171" s="456"/>
      <c r="G171" s="1161"/>
    </row>
    <row r="172" spans="1:7">
      <c r="A172" s="480"/>
      <c r="F172" s="456"/>
      <c r="G172" s="1161"/>
    </row>
    <row r="173" spans="1:7">
      <c r="A173" s="480"/>
      <c r="F173" s="456"/>
      <c r="G173" s="1161"/>
    </row>
    <row r="174" spans="1:7">
      <c r="A174" s="480"/>
      <c r="F174" s="456"/>
      <c r="G174" s="1161"/>
    </row>
    <row r="175" spans="1:7">
      <c r="A175" s="480"/>
      <c r="F175" s="456"/>
      <c r="G175" s="1161"/>
    </row>
    <row r="176" spans="1:7">
      <c r="A176" s="480"/>
      <c r="F176" s="456"/>
      <c r="G176" s="1161"/>
    </row>
    <row r="177" spans="1:7">
      <c r="A177" s="480"/>
      <c r="F177" s="456"/>
      <c r="G177" s="1161"/>
    </row>
    <row r="178" spans="1:7">
      <c r="A178" s="480"/>
      <c r="F178" s="456"/>
      <c r="G178" s="1161"/>
    </row>
    <row r="179" spans="1:7">
      <c r="A179" s="480"/>
      <c r="F179" s="456"/>
      <c r="G179" s="1161"/>
    </row>
    <row r="180" spans="1:7">
      <c r="A180" s="480"/>
      <c r="F180" s="456"/>
      <c r="G180" s="1161"/>
    </row>
    <row r="181" spans="1:7">
      <c r="A181" s="480"/>
      <c r="F181" s="456"/>
      <c r="G181" s="1161"/>
    </row>
    <row r="182" spans="1:7">
      <c r="A182" s="480"/>
      <c r="F182" s="456"/>
      <c r="G182" s="1161"/>
    </row>
    <row r="183" spans="1:7">
      <c r="A183" s="480"/>
      <c r="F183" s="456"/>
      <c r="G183" s="1161"/>
    </row>
    <row r="184" spans="1:7">
      <c r="A184" s="480"/>
      <c r="F184" s="456"/>
      <c r="G184" s="1161"/>
    </row>
    <row r="185" spans="1:7">
      <c r="A185" s="480"/>
      <c r="F185" s="456"/>
      <c r="G185" s="1161"/>
    </row>
    <row r="186" spans="1:7">
      <c r="A186" s="480"/>
      <c r="F186" s="456"/>
      <c r="G186" s="1161"/>
    </row>
    <row r="187" spans="1:7">
      <c r="A187" s="480"/>
      <c r="F187" s="456"/>
      <c r="G187" s="1161"/>
    </row>
    <row r="188" spans="1:7">
      <c r="A188" s="480"/>
      <c r="F188" s="456"/>
      <c r="G188" s="1161"/>
    </row>
    <row r="189" spans="1:7">
      <c r="A189" s="480"/>
      <c r="F189" s="456"/>
      <c r="G189" s="1161"/>
    </row>
    <row r="190" spans="1:7">
      <c r="A190" s="480"/>
      <c r="F190" s="456"/>
      <c r="G190" s="1161"/>
    </row>
    <row r="191" spans="1:7">
      <c r="A191" s="480"/>
      <c r="F191" s="456"/>
      <c r="G191" s="1161"/>
    </row>
    <row r="192" spans="1:7">
      <c r="A192" s="480"/>
      <c r="F192" s="456"/>
      <c r="G192" s="1161"/>
    </row>
    <row r="193" spans="1:7">
      <c r="A193" s="480"/>
      <c r="F193" s="456"/>
      <c r="G193" s="1161"/>
    </row>
    <row r="194" spans="1:7">
      <c r="A194" s="480"/>
      <c r="F194" s="456"/>
      <c r="G194" s="1161"/>
    </row>
    <row r="195" spans="1:7">
      <c r="A195" s="480"/>
      <c r="F195" s="456"/>
      <c r="G195" s="1161"/>
    </row>
    <row r="196" spans="1:7">
      <c r="A196" s="480"/>
      <c r="F196" s="456"/>
      <c r="G196" s="1161"/>
    </row>
    <row r="197" spans="1:7">
      <c r="A197" s="480"/>
      <c r="F197" s="456"/>
      <c r="G197" s="1161"/>
    </row>
    <row r="198" spans="1:7">
      <c r="A198" s="480"/>
      <c r="F198" s="456"/>
      <c r="G198" s="1161"/>
    </row>
    <row r="199" spans="1:7">
      <c r="A199" s="480"/>
      <c r="F199" s="456"/>
      <c r="G199" s="1161"/>
    </row>
    <row r="200" spans="1:7">
      <c r="A200" s="480"/>
      <c r="F200" s="456"/>
      <c r="G200" s="1161"/>
    </row>
    <row r="201" spans="1:7">
      <c r="A201" s="480"/>
      <c r="F201" s="456"/>
      <c r="G201" s="1161"/>
    </row>
    <row r="202" spans="1:7">
      <c r="A202" s="480"/>
      <c r="F202" s="456"/>
      <c r="G202" s="1161"/>
    </row>
    <row r="203" spans="1:7">
      <c r="A203" s="480"/>
      <c r="F203" s="456"/>
      <c r="G203" s="1161"/>
    </row>
    <row r="204" spans="1:7">
      <c r="A204" s="480"/>
      <c r="F204" s="456"/>
      <c r="G204" s="1161"/>
    </row>
    <row r="205" spans="1:7">
      <c r="A205" s="480"/>
      <c r="F205" s="456"/>
      <c r="G205" s="1161"/>
    </row>
    <row r="206" spans="1:7">
      <c r="A206" s="480"/>
      <c r="F206" s="456"/>
      <c r="G206" s="1161"/>
    </row>
    <row r="207" spans="1:7">
      <c r="A207" s="480"/>
      <c r="F207" s="456"/>
      <c r="G207" s="1161"/>
    </row>
    <row r="208" spans="1:7">
      <c r="A208" s="480"/>
      <c r="F208" s="456"/>
      <c r="G208" s="1161"/>
    </row>
    <row r="209" spans="1:7">
      <c r="A209" s="480"/>
      <c r="F209" s="456"/>
      <c r="G209" s="1161"/>
    </row>
    <row r="210" spans="1:7">
      <c r="A210" s="480"/>
      <c r="F210" s="456"/>
      <c r="G210" s="1161"/>
    </row>
    <row r="211" spans="1:7">
      <c r="A211" s="480"/>
      <c r="F211" s="456"/>
      <c r="G211" s="1161"/>
    </row>
    <row r="212" spans="1:7">
      <c r="A212" s="480"/>
      <c r="F212" s="456"/>
      <c r="G212" s="1161"/>
    </row>
    <row r="213" spans="1:7">
      <c r="A213" s="480"/>
      <c r="F213" s="456"/>
      <c r="G213" s="1161"/>
    </row>
    <row r="214" spans="1:7">
      <c r="A214" s="480"/>
      <c r="F214" s="456"/>
      <c r="G214" s="1161"/>
    </row>
    <row r="215" spans="1:7">
      <c r="A215" s="480"/>
      <c r="F215" s="456"/>
      <c r="G215" s="1161"/>
    </row>
    <row r="216" spans="1:7">
      <c r="A216" s="480"/>
      <c r="F216" s="456"/>
      <c r="G216" s="1161"/>
    </row>
    <row r="217" spans="1:7">
      <c r="A217" s="480"/>
      <c r="F217" s="456"/>
      <c r="G217" s="1161"/>
    </row>
    <row r="218" spans="1:7">
      <c r="A218" s="480"/>
      <c r="F218" s="456"/>
      <c r="G218" s="1161"/>
    </row>
    <row r="219" spans="1:7">
      <c r="A219" s="480"/>
      <c r="F219" s="456"/>
      <c r="G219" s="1161"/>
    </row>
    <row r="220" spans="1:7">
      <c r="A220" s="480"/>
      <c r="F220" s="456"/>
      <c r="G220" s="1161"/>
    </row>
    <row r="221" spans="1:7">
      <c r="A221" s="480"/>
      <c r="F221" s="456"/>
      <c r="G221" s="1161"/>
    </row>
    <row r="222" spans="1:7">
      <c r="A222" s="480"/>
      <c r="F222" s="456"/>
      <c r="G222" s="1161"/>
    </row>
    <row r="223" spans="1:7">
      <c r="A223" s="480"/>
      <c r="F223" s="456"/>
      <c r="G223" s="1161"/>
    </row>
    <row r="224" spans="1:7">
      <c r="A224" s="480"/>
      <c r="F224" s="456"/>
      <c r="G224" s="1161"/>
    </row>
    <row r="225" spans="1:7">
      <c r="A225" s="480"/>
      <c r="F225" s="456"/>
      <c r="G225" s="1161"/>
    </row>
    <row r="226" spans="1:7">
      <c r="A226" s="480"/>
      <c r="F226" s="456"/>
      <c r="G226" s="1161"/>
    </row>
    <row r="227" spans="1:7">
      <c r="A227" s="480"/>
      <c r="F227" s="456"/>
      <c r="G227" s="1161"/>
    </row>
    <row r="228" spans="1:7">
      <c r="A228" s="480"/>
      <c r="F228" s="456"/>
      <c r="G228" s="1161"/>
    </row>
    <row r="229" spans="1:7">
      <c r="A229" s="480"/>
      <c r="F229" s="456"/>
      <c r="G229" s="1161"/>
    </row>
    <row r="230" spans="1:7">
      <c r="A230" s="480"/>
      <c r="F230" s="456"/>
      <c r="G230" s="1161"/>
    </row>
    <row r="231" spans="1:7">
      <c r="A231" s="480"/>
      <c r="F231" s="456"/>
      <c r="G231" s="1161"/>
    </row>
    <row r="232" spans="1:7">
      <c r="A232" s="480"/>
      <c r="F232" s="456"/>
      <c r="G232" s="1161"/>
    </row>
    <row r="233" spans="1:7">
      <c r="A233" s="480"/>
      <c r="F233" s="456"/>
      <c r="G233" s="1161"/>
    </row>
    <row r="234" spans="1:7">
      <c r="A234" s="480"/>
      <c r="F234" s="456"/>
      <c r="G234" s="1161"/>
    </row>
    <row r="235" spans="1:7">
      <c r="A235" s="480"/>
      <c r="F235" s="456"/>
      <c r="G235" s="1161"/>
    </row>
    <row r="236" spans="1:7">
      <c r="A236" s="480"/>
      <c r="F236" s="456"/>
      <c r="G236" s="1161"/>
    </row>
    <row r="237" spans="1:7">
      <c r="A237" s="480"/>
      <c r="F237" s="456"/>
      <c r="G237" s="1161"/>
    </row>
    <row r="238" spans="1:7">
      <c r="A238" s="480"/>
      <c r="F238" s="456"/>
      <c r="G238" s="1161"/>
    </row>
    <row r="239" spans="1:7">
      <c r="A239" s="480"/>
      <c r="F239" s="456"/>
      <c r="G239" s="1161"/>
    </row>
    <row r="240" spans="1:7">
      <c r="A240" s="480"/>
      <c r="F240" s="456"/>
      <c r="G240" s="1161"/>
    </row>
    <row r="241" spans="1:7">
      <c r="A241" s="480"/>
      <c r="F241" s="456"/>
      <c r="G241" s="1161"/>
    </row>
    <row r="242" spans="1:7">
      <c r="A242" s="480"/>
      <c r="F242" s="456"/>
      <c r="G242" s="1161"/>
    </row>
    <row r="243" spans="1:7">
      <c r="A243" s="480"/>
      <c r="F243" s="456"/>
      <c r="G243" s="1161"/>
    </row>
    <row r="244" spans="1:7">
      <c r="A244" s="480"/>
      <c r="F244" s="456"/>
      <c r="G244" s="1161"/>
    </row>
    <row r="245" spans="1:7">
      <c r="A245" s="480"/>
      <c r="F245" s="456"/>
      <c r="G245" s="1161"/>
    </row>
    <row r="246" spans="1:7">
      <c r="A246" s="480"/>
      <c r="F246" s="456"/>
      <c r="G246" s="1161"/>
    </row>
    <row r="247" spans="1:7">
      <c r="A247" s="480"/>
      <c r="F247" s="456"/>
      <c r="G247" s="1161"/>
    </row>
    <row r="248" spans="1:7">
      <c r="A248" s="480"/>
      <c r="F248" s="456"/>
      <c r="G248" s="1161"/>
    </row>
    <row r="249" spans="1:7">
      <c r="A249" s="480"/>
      <c r="F249" s="456"/>
      <c r="G249" s="1161"/>
    </row>
    <row r="250" spans="1:7">
      <c r="A250" s="480"/>
      <c r="F250" s="456"/>
      <c r="G250" s="1161"/>
    </row>
    <row r="251" spans="1:7">
      <c r="A251" s="480"/>
      <c r="F251" s="456"/>
      <c r="G251" s="1161"/>
    </row>
    <row r="252" spans="1:7">
      <c r="A252" s="480"/>
      <c r="F252" s="456"/>
      <c r="G252" s="1161"/>
    </row>
    <row r="253" spans="1:7">
      <c r="A253" s="480"/>
      <c r="F253" s="456"/>
      <c r="G253" s="1161"/>
    </row>
    <row r="254" spans="1:7">
      <c r="A254" s="480"/>
      <c r="F254" s="456"/>
      <c r="G254" s="1161"/>
    </row>
    <row r="255" spans="1:7">
      <c r="A255" s="480"/>
      <c r="F255" s="456"/>
      <c r="G255" s="1161"/>
    </row>
    <row r="256" spans="1:7">
      <c r="A256" s="480"/>
      <c r="F256" s="456"/>
      <c r="G256" s="1161"/>
    </row>
    <row r="257" spans="1:7">
      <c r="A257" s="480"/>
      <c r="F257" s="456"/>
      <c r="G257" s="1161"/>
    </row>
    <row r="258" spans="1:7">
      <c r="A258" s="480"/>
      <c r="F258" s="456"/>
      <c r="G258" s="1161"/>
    </row>
    <row r="259" spans="1:7">
      <c r="A259" s="480"/>
      <c r="F259" s="456"/>
      <c r="G259" s="1161"/>
    </row>
    <row r="260" spans="1:7">
      <c r="A260" s="480"/>
      <c r="F260" s="456"/>
      <c r="G260" s="1161"/>
    </row>
    <row r="261" spans="1:7">
      <c r="A261" s="480"/>
      <c r="F261" s="456"/>
      <c r="G261" s="1161"/>
    </row>
    <row r="262" spans="1:7">
      <c r="A262" s="480"/>
      <c r="F262" s="456"/>
      <c r="G262" s="1161"/>
    </row>
    <row r="263" spans="1:7">
      <c r="A263" s="480"/>
      <c r="F263" s="456"/>
      <c r="G263" s="1161"/>
    </row>
    <row r="264" spans="1:7">
      <c r="A264" s="480"/>
      <c r="F264" s="456"/>
      <c r="G264" s="1161"/>
    </row>
    <row r="265" spans="1:7">
      <c r="A265" s="480"/>
      <c r="F265" s="456"/>
      <c r="G265" s="1161"/>
    </row>
    <row r="266" spans="1:7">
      <c r="A266" s="480"/>
      <c r="F266" s="456"/>
      <c r="G266" s="1161"/>
    </row>
    <row r="267" spans="1:7">
      <c r="A267" s="480"/>
      <c r="F267" s="456"/>
      <c r="G267" s="1161"/>
    </row>
    <row r="268" spans="1:7">
      <c r="A268" s="480"/>
      <c r="F268" s="456"/>
      <c r="G268" s="1161"/>
    </row>
    <row r="269" spans="1:7">
      <c r="A269" s="480"/>
      <c r="F269" s="456"/>
      <c r="G269" s="1161"/>
    </row>
    <row r="270" spans="1:7">
      <c r="A270" s="480"/>
      <c r="F270" s="456"/>
      <c r="G270" s="1161"/>
    </row>
    <row r="271" spans="1:7">
      <c r="A271" s="480"/>
      <c r="F271" s="456"/>
      <c r="G271" s="1161"/>
    </row>
    <row r="272" spans="1:7">
      <c r="A272" s="480"/>
      <c r="F272" s="456"/>
      <c r="G272" s="1161"/>
    </row>
    <row r="273" spans="1:7">
      <c r="A273" s="480"/>
      <c r="F273" s="456"/>
      <c r="G273" s="1161"/>
    </row>
    <row r="274" spans="1:7">
      <c r="A274" s="480"/>
      <c r="F274" s="456"/>
      <c r="G274" s="1161"/>
    </row>
    <row r="275" spans="1:7">
      <c r="A275" s="480"/>
      <c r="F275" s="456"/>
      <c r="G275" s="1161"/>
    </row>
    <row r="276" spans="1:7">
      <c r="A276" s="480"/>
      <c r="F276" s="456"/>
      <c r="G276" s="1161"/>
    </row>
    <row r="277" spans="1:7">
      <c r="A277" s="480"/>
      <c r="F277" s="456"/>
      <c r="G277" s="1161"/>
    </row>
    <row r="278" spans="1:7">
      <c r="A278" s="480"/>
      <c r="F278" s="456"/>
      <c r="G278" s="1161"/>
    </row>
    <row r="279" spans="1:7">
      <c r="A279" s="480"/>
      <c r="F279" s="456"/>
      <c r="G279" s="1161"/>
    </row>
    <row r="280" spans="1:7">
      <c r="A280" s="480"/>
      <c r="F280" s="456"/>
      <c r="G280" s="1161"/>
    </row>
    <row r="281" spans="1:7">
      <c r="A281" s="480"/>
      <c r="F281" s="456"/>
      <c r="G281" s="1161"/>
    </row>
    <row r="282" spans="1:7">
      <c r="A282" s="480"/>
      <c r="F282" s="456"/>
      <c r="G282" s="1161"/>
    </row>
    <row r="283" spans="1:7">
      <c r="A283" s="480"/>
      <c r="F283" s="456"/>
      <c r="G283" s="1161"/>
    </row>
    <row r="284" spans="1:7">
      <c r="A284" s="480"/>
      <c r="F284" s="456"/>
      <c r="G284" s="1161"/>
    </row>
    <row r="285" spans="1:7">
      <c r="A285" s="480"/>
      <c r="F285" s="456"/>
      <c r="G285" s="1161"/>
    </row>
    <row r="286" spans="1:7">
      <c r="A286" s="480"/>
      <c r="F286" s="456"/>
      <c r="G286" s="1161"/>
    </row>
    <row r="287" spans="1:7">
      <c r="A287" s="480"/>
      <c r="F287" s="456"/>
      <c r="G287" s="1161"/>
    </row>
    <row r="288" spans="1:7">
      <c r="A288" s="480"/>
      <c r="F288" s="456"/>
      <c r="G288" s="1161"/>
    </row>
    <row r="289" spans="1:7">
      <c r="A289" s="480"/>
      <c r="F289" s="456"/>
      <c r="G289" s="1161"/>
    </row>
    <row r="290" spans="1:7">
      <c r="A290" s="480"/>
      <c r="F290" s="456"/>
      <c r="G290" s="1161"/>
    </row>
    <row r="291" spans="1:7">
      <c r="A291" s="480"/>
      <c r="F291" s="456"/>
      <c r="G291" s="1161"/>
    </row>
    <row r="292" spans="1:7">
      <c r="A292" s="480"/>
      <c r="F292" s="456"/>
      <c r="G292" s="1161"/>
    </row>
    <row r="293" spans="1:7">
      <c r="A293" s="480"/>
      <c r="F293" s="456"/>
      <c r="G293" s="1161"/>
    </row>
    <row r="294" spans="1:7">
      <c r="A294" s="480"/>
      <c r="F294" s="456"/>
      <c r="G294" s="1161"/>
    </row>
    <row r="295" spans="1:7">
      <c r="A295" s="480"/>
      <c r="F295" s="456"/>
      <c r="G295" s="1161"/>
    </row>
    <row r="296" spans="1:7">
      <c r="A296" s="480"/>
      <c r="F296" s="456"/>
      <c r="G296" s="1161"/>
    </row>
    <row r="297" spans="1:7">
      <c r="A297" s="480"/>
      <c r="F297" s="456"/>
      <c r="G297" s="1161"/>
    </row>
    <row r="298" spans="1:7">
      <c r="A298" s="480"/>
      <c r="F298" s="456"/>
      <c r="G298" s="1161"/>
    </row>
    <row r="299" spans="1:7">
      <c r="A299" s="480"/>
      <c r="F299" s="456"/>
      <c r="G299" s="1161"/>
    </row>
    <row r="300" spans="1:7">
      <c r="A300" s="480"/>
      <c r="F300" s="456"/>
      <c r="G300" s="1161"/>
    </row>
    <row r="301" spans="1:7">
      <c r="A301" s="480"/>
      <c r="F301" s="456"/>
      <c r="G301" s="1161"/>
    </row>
    <row r="302" spans="1:7">
      <c r="A302" s="480"/>
      <c r="F302" s="456"/>
      <c r="G302" s="1161"/>
    </row>
    <row r="303" spans="1:7">
      <c r="A303" s="480"/>
      <c r="F303" s="456"/>
      <c r="G303" s="1161"/>
    </row>
    <row r="304" spans="1:7">
      <c r="A304" s="480"/>
      <c r="F304" s="456"/>
      <c r="G304" s="1161"/>
    </row>
    <row r="305" spans="1:7">
      <c r="A305" s="480"/>
      <c r="F305" s="456"/>
      <c r="G305" s="1161"/>
    </row>
    <row r="306" spans="1:7">
      <c r="A306" s="480"/>
      <c r="F306" s="456"/>
      <c r="G306" s="1161"/>
    </row>
    <row r="307" spans="1:7">
      <c r="A307" s="480"/>
      <c r="F307" s="456"/>
      <c r="G307" s="1161"/>
    </row>
    <row r="308" spans="1:7">
      <c r="A308" s="480"/>
      <c r="F308" s="456"/>
      <c r="G308" s="1161"/>
    </row>
    <row r="309" spans="1:7">
      <c r="A309" s="480"/>
      <c r="F309" s="456"/>
      <c r="G309" s="1161"/>
    </row>
    <row r="310" spans="1:7">
      <c r="A310" s="480"/>
      <c r="F310" s="456"/>
      <c r="G310" s="1161"/>
    </row>
    <row r="311" spans="1:7">
      <c r="A311" s="480"/>
      <c r="F311" s="456"/>
      <c r="G311" s="1161"/>
    </row>
    <row r="312" spans="1:7">
      <c r="A312" s="480"/>
      <c r="F312" s="456"/>
      <c r="G312" s="1161"/>
    </row>
    <row r="313" spans="1:7">
      <c r="A313" s="480"/>
      <c r="F313" s="456"/>
      <c r="G313" s="1161"/>
    </row>
    <row r="314" spans="1:7">
      <c r="A314" s="480"/>
      <c r="F314" s="456"/>
      <c r="G314" s="1161"/>
    </row>
    <row r="315" spans="1:7">
      <c r="A315" s="480"/>
      <c r="F315" s="456"/>
      <c r="G315" s="1161"/>
    </row>
    <row r="316" spans="1:7">
      <c r="A316" s="480"/>
      <c r="F316" s="456"/>
      <c r="G316" s="1161"/>
    </row>
    <row r="317" spans="1:7">
      <c r="A317" s="480"/>
      <c r="F317" s="456"/>
      <c r="G317" s="1161"/>
    </row>
    <row r="318" spans="1:7">
      <c r="A318" s="480"/>
      <c r="F318" s="456"/>
      <c r="G318" s="1161"/>
    </row>
    <row r="319" spans="1:7">
      <c r="A319" s="480"/>
      <c r="F319" s="456"/>
      <c r="G319" s="1161"/>
    </row>
    <row r="320" spans="1:7">
      <c r="A320" s="480"/>
      <c r="F320" s="456"/>
      <c r="G320" s="1161"/>
    </row>
    <row r="321" spans="1:7">
      <c r="A321" s="480"/>
      <c r="F321" s="456"/>
      <c r="G321" s="1161"/>
    </row>
    <row r="322" spans="1:7">
      <c r="A322" s="480"/>
      <c r="F322" s="456"/>
      <c r="G322" s="1161"/>
    </row>
    <row r="323" spans="1:7">
      <c r="A323" s="480"/>
      <c r="F323" s="456"/>
      <c r="G323" s="1161"/>
    </row>
    <row r="324" spans="1:7">
      <c r="A324" s="480"/>
      <c r="F324" s="456"/>
      <c r="G324" s="1161"/>
    </row>
    <row r="325" spans="1:7">
      <c r="A325" s="480"/>
      <c r="F325" s="456"/>
      <c r="G325" s="1161"/>
    </row>
    <row r="326" spans="1:7">
      <c r="A326" s="480"/>
      <c r="F326" s="456"/>
      <c r="G326" s="1161"/>
    </row>
    <row r="327" spans="1:7">
      <c r="A327" s="480"/>
      <c r="F327" s="456"/>
      <c r="G327" s="1161"/>
    </row>
    <row r="328" spans="1:7">
      <c r="A328" s="480"/>
      <c r="F328" s="456"/>
      <c r="G328" s="1161"/>
    </row>
    <row r="329" spans="1:7">
      <c r="A329" s="480"/>
      <c r="F329" s="456"/>
      <c r="G329" s="1161"/>
    </row>
    <row r="330" spans="1:7">
      <c r="A330" s="480"/>
      <c r="F330" s="456"/>
      <c r="G330" s="1161"/>
    </row>
    <row r="331" spans="1:7">
      <c r="A331" s="480"/>
      <c r="F331" s="456"/>
      <c r="G331" s="1161"/>
    </row>
    <row r="332" spans="1:7">
      <c r="A332" s="480"/>
      <c r="F332" s="456"/>
      <c r="G332" s="1161"/>
    </row>
    <row r="333" spans="1:7">
      <c r="A333" s="480"/>
      <c r="F333" s="456"/>
      <c r="G333" s="1161"/>
    </row>
    <row r="334" spans="1:7">
      <c r="A334" s="480"/>
      <c r="F334" s="456"/>
      <c r="G334" s="1161"/>
    </row>
    <row r="335" spans="1:7">
      <c r="A335" s="480"/>
      <c r="F335" s="456"/>
      <c r="G335" s="1161"/>
    </row>
    <row r="336" spans="1:7">
      <c r="A336" s="480"/>
      <c r="F336" s="456"/>
      <c r="G336" s="1161"/>
    </row>
    <row r="337" spans="1:7">
      <c r="A337" s="480"/>
      <c r="F337" s="456"/>
      <c r="G337" s="1161"/>
    </row>
    <row r="338" spans="1:7">
      <c r="A338" s="480"/>
      <c r="F338" s="456"/>
      <c r="G338" s="1161"/>
    </row>
    <row r="339" spans="1:7">
      <c r="A339" s="480"/>
      <c r="F339" s="456"/>
      <c r="G339" s="1161"/>
    </row>
    <row r="340" spans="1:7">
      <c r="A340" s="480"/>
      <c r="F340" s="456"/>
      <c r="G340" s="1161"/>
    </row>
    <row r="341" spans="1:7">
      <c r="A341" s="480"/>
      <c r="F341" s="456"/>
      <c r="G341" s="1161"/>
    </row>
    <row r="342" spans="1:7">
      <c r="A342" s="480"/>
      <c r="F342" s="456"/>
      <c r="G342" s="1161"/>
    </row>
    <row r="343" spans="1:7">
      <c r="A343" s="480"/>
      <c r="F343" s="456"/>
      <c r="G343" s="1161"/>
    </row>
    <row r="344" spans="1:7">
      <c r="A344" s="480"/>
      <c r="F344" s="456"/>
      <c r="G344" s="1161"/>
    </row>
    <row r="345" spans="1:7">
      <c r="A345" s="480"/>
      <c r="F345" s="456"/>
      <c r="G345" s="1161"/>
    </row>
    <row r="346" spans="1:7">
      <c r="A346" s="480"/>
      <c r="F346" s="456"/>
      <c r="G346" s="1161"/>
    </row>
    <row r="347" spans="1:7">
      <c r="A347" s="480"/>
      <c r="F347" s="456"/>
      <c r="G347" s="1161"/>
    </row>
    <row r="348" spans="1:7">
      <c r="A348" s="480"/>
      <c r="F348" s="456"/>
      <c r="G348" s="1161"/>
    </row>
    <row r="349" spans="1:7">
      <c r="A349" s="480"/>
      <c r="F349" s="456"/>
      <c r="G349" s="1161"/>
    </row>
    <row r="350" spans="1:7">
      <c r="A350" s="480"/>
      <c r="F350" s="456"/>
      <c r="G350" s="1161"/>
    </row>
    <row r="351" spans="1:7">
      <c r="A351" s="480"/>
      <c r="F351" s="456"/>
      <c r="G351" s="1161"/>
    </row>
    <row r="352" spans="1:7">
      <c r="A352" s="480"/>
      <c r="F352" s="456"/>
      <c r="G352" s="1161"/>
    </row>
    <row r="353" spans="1:7">
      <c r="A353" s="480"/>
      <c r="F353" s="456"/>
      <c r="G353" s="1161"/>
    </row>
    <row r="354" spans="1:7">
      <c r="A354" s="480"/>
      <c r="F354" s="456"/>
      <c r="G354" s="1161"/>
    </row>
    <row r="355" spans="1:7">
      <c r="A355" s="480"/>
      <c r="F355" s="456"/>
      <c r="G355" s="1161"/>
    </row>
    <row r="356" spans="1:7">
      <c r="A356" s="480"/>
      <c r="F356" s="456"/>
      <c r="G356" s="1161"/>
    </row>
    <row r="357" spans="1:7">
      <c r="A357" s="480"/>
      <c r="F357" s="456"/>
      <c r="G357" s="1161"/>
    </row>
    <row r="358" spans="1:7">
      <c r="A358" s="480"/>
      <c r="F358" s="456"/>
      <c r="G358" s="1161"/>
    </row>
    <row r="359" spans="1:7">
      <c r="A359" s="480"/>
      <c r="F359" s="456"/>
      <c r="G359" s="1161"/>
    </row>
    <row r="360" spans="1:7">
      <c r="A360" s="480"/>
      <c r="F360" s="456"/>
      <c r="G360" s="1161"/>
    </row>
    <row r="361" spans="1:7">
      <c r="A361" s="480"/>
      <c r="F361" s="456"/>
      <c r="G361" s="1161"/>
    </row>
    <row r="362" spans="1:7">
      <c r="A362" s="480"/>
      <c r="F362" s="456"/>
      <c r="G362" s="1161"/>
    </row>
    <row r="363" spans="1:7">
      <c r="A363" s="480"/>
      <c r="F363" s="456"/>
      <c r="G363" s="1161"/>
    </row>
    <row r="364" spans="1:7">
      <c r="A364" s="480"/>
      <c r="F364" s="456"/>
      <c r="G364" s="1161"/>
    </row>
    <row r="365" spans="1:7">
      <c r="A365" s="480"/>
      <c r="F365" s="456"/>
      <c r="G365" s="1161"/>
    </row>
    <row r="366" spans="1:7">
      <c r="A366" s="480"/>
      <c r="F366" s="456"/>
      <c r="G366" s="1161"/>
    </row>
    <row r="367" spans="1:7">
      <c r="A367" s="480"/>
      <c r="F367" s="456"/>
      <c r="G367" s="1161"/>
    </row>
    <row r="368" spans="1:7">
      <c r="A368" s="480"/>
      <c r="F368" s="456"/>
      <c r="G368" s="1161"/>
    </row>
    <row r="369" spans="1:7">
      <c r="A369" s="480"/>
      <c r="F369" s="456"/>
      <c r="G369" s="1161"/>
    </row>
    <row r="370" spans="1:7">
      <c r="A370" s="480"/>
      <c r="F370" s="456"/>
      <c r="G370" s="1161"/>
    </row>
    <row r="371" spans="1:7">
      <c r="A371" s="480"/>
      <c r="F371" s="456"/>
      <c r="G371" s="1161"/>
    </row>
    <row r="372" spans="1:7">
      <c r="A372" s="480"/>
      <c r="F372" s="456"/>
      <c r="G372" s="1161"/>
    </row>
    <row r="373" spans="1:7">
      <c r="A373" s="480"/>
      <c r="F373" s="456"/>
      <c r="G373" s="1161"/>
    </row>
    <row r="374" spans="1:7">
      <c r="A374" s="480"/>
      <c r="F374" s="456"/>
      <c r="G374" s="1161"/>
    </row>
    <row r="375" spans="1:7">
      <c r="A375" s="480"/>
      <c r="F375" s="456"/>
      <c r="G375" s="1161"/>
    </row>
    <row r="376" spans="1:7">
      <c r="A376" s="480"/>
      <c r="F376" s="456"/>
      <c r="G376" s="1161"/>
    </row>
    <row r="377" spans="1:7">
      <c r="A377" s="480"/>
      <c r="F377" s="456"/>
      <c r="G377" s="1161"/>
    </row>
    <row r="378" spans="1:7">
      <c r="A378" s="480"/>
      <c r="F378" s="456"/>
      <c r="G378" s="1161"/>
    </row>
    <row r="379" spans="1:7">
      <c r="A379" s="480"/>
      <c r="F379" s="456"/>
      <c r="G379" s="1161"/>
    </row>
    <row r="380" spans="1:7">
      <c r="A380" s="480"/>
      <c r="F380" s="456"/>
      <c r="G380" s="1161"/>
    </row>
    <row r="381" spans="1:7">
      <c r="A381" s="480"/>
      <c r="F381" s="456"/>
      <c r="G381" s="1161"/>
    </row>
    <row r="382" spans="1:7">
      <c r="A382" s="480"/>
      <c r="F382" s="456"/>
      <c r="G382" s="1161"/>
    </row>
    <row r="383" spans="1:7">
      <c r="A383" s="480"/>
      <c r="F383" s="456"/>
      <c r="G383" s="1161"/>
    </row>
    <row r="384" spans="1:7">
      <c r="A384" s="480"/>
      <c r="F384" s="456"/>
      <c r="G384" s="1161"/>
    </row>
    <row r="385" spans="1:7">
      <c r="A385" s="480"/>
      <c r="F385" s="456"/>
      <c r="G385" s="1161"/>
    </row>
    <row r="386" spans="1:7">
      <c r="A386" s="480"/>
      <c r="F386" s="456"/>
      <c r="G386" s="1161"/>
    </row>
    <row r="387" spans="1:7">
      <c r="A387" s="480"/>
      <c r="F387" s="456"/>
      <c r="G387" s="1161"/>
    </row>
    <row r="388" spans="1:7">
      <c r="A388" s="480"/>
      <c r="F388" s="456"/>
      <c r="G388" s="1161"/>
    </row>
    <row r="389" spans="1:7">
      <c r="A389" s="480"/>
      <c r="F389" s="456"/>
      <c r="G389" s="1161"/>
    </row>
    <row r="390" spans="1:7">
      <c r="A390" s="480"/>
      <c r="F390" s="456"/>
      <c r="G390" s="1161"/>
    </row>
    <row r="391" spans="1:7">
      <c r="A391" s="480"/>
      <c r="F391" s="456"/>
      <c r="G391" s="1161"/>
    </row>
    <row r="392" spans="1:7">
      <c r="A392" s="480"/>
      <c r="F392" s="456"/>
      <c r="G392" s="1161"/>
    </row>
    <row r="393" spans="1:7">
      <c r="A393" s="480"/>
      <c r="F393" s="456"/>
      <c r="G393" s="1161"/>
    </row>
    <row r="394" spans="1:7">
      <c r="A394" s="480"/>
      <c r="F394" s="456"/>
      <c r="G394" s="1161"/>
    </row>
    <row r="395" spans="1:7">
      <c r="A395" s="480"/>
      <c r="F395" s="456"/>
      <c r="G395" s="1161"/>
    </row>
    <row r="396" spans="1:7">
      <c r="A396" s="480"/>
      <c r="F396" s="456"/>
      <c r="G396" s="1161"/>
    </row>
    <row r="397" spans="1:7">
      <c r="A397" s="480"/>
      <c r="F397" s="456"/>
      <c r="G397" s="1161"/>
    </row>
    <row r="398" spans="1:7">
      <c r="A398" s="480"/>
      <c r="F398" s="456"/>
      <c r="G398" s="1161"/>
    </row>
    <row r="399" spans="1:7">
      <c r="A399" s="480"/>
      <c r="F399" s="456"/>
      <c r="G399" s="1161"/>
    </row>
    <row r="400" spans="1:7">
      <c r="A400" s="480"/>
      <c r="F400" s="456"/>
      <c r="G400" s="1161"/>
    </row>
    <row r="401" spans="1:7">
      <c r="A401" s="480"/>
      <c r="F401" s="456"/>
      <c r="G401" s="1161"/>
    </row>
    <row r="402" spans="1:7">
      <c r="A402" s="480"/>
      <c r="F402" s="456"/>
      <c r="G402" s="1161"/>
    </row>
    <row r="403" spans="1:7">
      <c r="A403" s="480"/>
      <c r="F403" s="456"/>
      <c r="G403" s="1161"/>
    </row>
    <row r="404" spans="1:7">
      <c r="A404" s="480"/>
      <c r="F404" s="456"/>
      <c r="G404" s="1161"/>
    </row>
    <row r="405" spans="1:7">
      <c r="A405" s="480"/>
      <c r="F405" s="456"/>
      <c r="G405" s="1161"/>
    </row>
    <row r="406" spans="1:7">
      <c r="A406" s="480"/>
      <c r="F406" s="456"/>
      <c r="G406" s="1161"/>
    </row>
    <row r="407" spans="1:7">
      <c r="A407" s="480"/>
      <c r="F407" s="456"/>
      <c r="G407" s="1161"/>
    </row>
    <row r="408" spans="1:7">
      <c r="A408" s="480"/>
      <c r="F408" s="456"/>
      <c r="G408" s="1161"/>
    </row>
    <row r="409" spans="1:7">
      <c r="A409" s="480"/>
      <c r="F409" s="456"/>
      <c r="G409" s="1161"/>
    </row>
    <row r="410" spans="1:7">
      <c r="A410" s="480"/>
      <c r="F410" s="456"/>
      <c r="G410" s="1161"/>
    </row>
    <row r="411" spans="1:7">
      <c r="A411" s="480"/>
      <c r="F411" s="456"/>
      <c r="G411" s="1161"/>
    </row>
    <row r="412" spans="1:7">
      <c r="A412" s="480"/>
      <c r="F412" s="456"/>
      <c r="G412" s="1161"/>
    </row>
    <row r="413" spans="1:7">
      <c r="A413" s="480"/>
      <c r="F413" s="456"/>
      <c r="G413" s="1161"/>
    </row>
    <row r="414" spans="1:7">
      <c r="A414" s="480"/>
      <c r="F414" s="456"/>
      <c r="G414" s="1161"/>
    </row>
    <row r="415" spans="1:7">
      <c r="A415" s="480"/>
      <c r="F415" s="456"/>
      <c r="G415" s="1161"/>
    </row>
    <row r="416" spans="1:7">
      <c r="A416" s="480"/>
      <c r="F416" s="456"/>
      <c r="G416" s="1161"/>
    </row>
    <row r="417" spans="1:7">
      <c r="A417" s="480"/>
      <c r="F417" s="456"/>
      <c r="G417" s="1161"/>
    </row>
    <row r="418" spans="1:7">
      <c r="A418" s="480"/>
      <c r="F418" s="456"/>
      <c r="G418" s="1161"/>
    </row>
    <row r="419" spans="1:7">
      <c r="A419" s="480"/>
      <c r="F419" s="456"/>
      <c r="G419" s="1161"/>
    </row>
    <row r="420" spans="1:7">
      <c r="A420" s="480"/>
      <c r="F420" s="456"/>
      <c r="G420" s="1161"/>
    </row>
    <row r="421" spans="1:7">
      <c r="A421" s="480"/>
      <c r="F421" s="456"/>
      <c r="G421" s="1161"/>
    </row>
    <row r="422" spans="1:7">
      <c r="A422" s="480"/>
      <c r="F422" s="456"/>
      <c r="G422" s="1161"/>
    </row>
    <row r="423" spans="1:7">
      <c r="A423" s="480"/>
      <c r="F423" s="456"/>
      <c r="G423" s="1161"/>
    </row>
    <row r="424" spans="1:7">
      <c r="A424" s="480"/>
      <c r="F424" s="456"/>
      <c r="G424" s="1161"/>
    </row>
    <row r="425" spans="1:7">
      <c r="A425" s="480"/>
      <c r="F425" s="456"/>
      <c r="G425" s="1161"/>
    </row>
    <row r="426" spans="1:7">
      <c r="A426" s="480"/>
      <c r="F426" s="456"/>
      <c r="G426" s="1161"/>
    </row>
    <row r="427" spans="1:7">
      <c r="A427" s="480"/>
      <c r="F427" s="456"/>
      <c r="G427" s="1161"/>
    </row>
    <row r="428" spans="1:7">
      <c r="A428" s="480"/>
      <c r="F428" s="456"/>
      <c r="G428" s="1161"/>
    </row>
    <row r="429" spans="1:7">
      <c r="A429" s="480"/>
      <c r="F429" s="456"/>
      <c r="G429" s="1161"/>
    </row>
    <row r="430" spans="1:7">
      <c r="A430" s="480"/>
      <c r="F430" s="456"/>
      <c r="G430" s="1161"/>
    </row>
    <row r="431" spans="1:7">
      <c r="A431" s="480"/>
      <c r="F431" s="456"/>
      <c r="G431" s="1161"/>
    </row>
    <row r="432" spans="1:7">
      <c r="A432" s="480"/>
      <c r="F432" s="456"/>
      <c r="G432" s="1161"/>
    </row>
    <row r="433" spans="1:7">
      <c r="A433" s="480"/>
      <c r="F433" s="456"/>
      <c r="G433" s="1161"/>
    </row>
    <row r="434" spans="1:7">
      <c r="A434" s="480"/>
      <c r="F434" s="456"/>
      <c r="G434" s="1161"/>
    </row>
    <row r="435" spans="1:7">
      <c r="A435" s="480"/>
      <c r="F435" s="456"/>
      <c r="G435" s="1161"/>
    </row>
    <row r="436" spans="1:7">
      <c r="A436" s="480"/>
      <c r="F436" s="456"/>
      <c r="G436" s="1161"/>
    </row>
    <row r="437" spans="1:7">
      <c r="A437" s="480"/>
      <c r="F437" s="456"/>
      <c r="G437" s="1161"/>
    </row>
    <row r="438" spans="1:7">
      <c r="A438" s="480"/>
      <c r="F438" s="456"/>
      <c r="G438" s="1161"/>
    </row>
    <row r="439" spans="1:7">
      <c r="A439" s="480"/>
      <c r="F439" s="456"/>
      <c r="G439" s="1161"/>
    </row>
    <row r="440" spans="1:7">
      <c r="A440" s="480"/>
      <c r="F440" s="456"/>
      <c r="G440" s="1161"/>
    </row>
    <row r="441" spans="1:7">
      <c r="A441" s="480"/>
      <c r="F441" s="456"/>
      <c r="G441" s="1161"/>
    </row>
    <row r="442" spans="1:7">
      <c r="A442" s="480"/>
      <c r="F442" s="456"/>
      <c r="G442" s="1161"/>
    </row>
    <row r="443" spans="1:7">
      <c r="A443" s="480"/>
      <c r="F443" s="456"/>
      <c r="G443" s="1161"/>
    </row>
    <row r="444" spans="1:7">
      <c r="A444" s="480"/>
      <c r="F444" s="456"/>
      <c r="G444" s="1161"/>
    </row>
    <row r="445" spans="1:7">
      <c r="A445" s="480"/>
      <c r="F445" s="456"/>
      <c r="G445" s="1161"/>
    </row>
    <row r="446" spans="1:7">
      <c r="A446" s="480"/>
      <c r="F446" s="456"/>
      <c r="G446" s="1161"/>
    </row>
    <row r="447" spans="1:7">
      <c r="A447" s="480"/>
      <c r="F447" s="456"/>
      <c r="G447" s="1161"/>
    </row>
    <row r="448" spans="1:7">
      <c r="A448" s="480"/>
      <c r="F448" s="456"/>
      <c r="G448" s="1161"/>
    </row>
    <row r="449" spans="1:7">
      <c r="A449" s="480"/>
      <c r="F449" s="456"/>
      <c r="G449" s="1161"/>
    </row>
    <row r="450" spans="1:7">
      <c r="A450" s="480"/>
      <c r="F450" s="456"/>
      <c r="G450" s="1161"/>
    </row>
    <row r="451" spans="1:7">
      <c r="A451" s="480"/>
      <c r="F451" s="456"/>
      <c r="G451" s="1161"/>
    </row>
    <row r="452" spans="1:7">
      <c r="A452" s="480"/>
      <c r="F452" s="456"/>
      <c r="G452" s="1161"/>
    </row>
    <row r="453" spans="1:7">
      <c r="A453" s="480"/>
      <c r="F453" s="456"/>
      <c r="G453" s="1161"/>
    </row>
    <row r="454" spans="1:7">
      <c r="A454" s="480"/>
      <c r="F454" s="456"/>
      <c r="G454" s="1161"/>
    </row>
    <row r="455" spans="1:7">
      <c r="A455" s="480"/>
      <c r="F455" s="456"/>
      <c r="G455" s="1161"/>
    </row>
    <row r="456" spans="1:7">
      <c r="A456" s="480"/>
      <c r="F456" s="456"/>
      <c r="G456" s="1161"/>
    </row>
    <row r="457" spans="1:7">
      <c r="A457" s="480"/>
      <c r="F457" s="456"/>
      <c r="G457" s="1161"/>
    </row>
    <row r="458" spans="1:7">
      <c r="A458" s="480"/>
      <c r="F458" s="456"/>
      <c r="G458" s="1161"/>
    </row>
    <row r="459" spans="1:7">
      <c r="A459" s="480"/>
      <c r="F459" s="456"/>
      <c r="G459" s="1161"/>
    </row>
    <row r="460" spans="1:7">
      <c r="A460" s="480"/>
      <c r="F460" s="456"/>
      <c r="G460" s="1161"/>
    </row>
    <row r="461" spans="1:7">
      <c r="A461" s="480"/>
      <c r="F461" s="456"/>
      <c r="G461" s="1161"/>
    </row>
    <row r="462" spans="1:7">
      <c r="A462" s="480"/>
      <c r="F462" s="456"/>
      <c r="G462" s="1161"/>
    </row>
    <row r="463" spans="1:7">
      <c r="A463" s="480"/>
      <c r="F463" s="456"/>
      <c r="G463" s="1161"/>
    </row>
    <row r="464" spans="1:7">
      <c r="A464" s="480"/>
      <c r="F464" s="456"/>
      <c r="G464" s="1161"/>
    </row>
    <row r="465" spans="1:7">
      <c r="A465" s="480"/>
      <c r="F465" s="456"/>
      <c r="G465" s="1161"/>
    </row>
    <row r="466" spans="1:7">
      <c r="A466" s="480"/>
      <c r="F466" s="456"/>
      <c r="G466" s="1161"/>
    </row>
    <row r="467" spans="1:7">
      <c r="A467" s="480"/>
      <c r="F467" s="456"/>
      <c r="G467" s="1161"/>
    </row>
    <row r="468" spans="1:7">
      <c r="A468" s="480"/>
      <c r="F468" s="456"/>
      <c r="G468" s="1161"/>
    </row>
    <row r="469" spans="1:7">
      <c r="A469" s="480"/>
      <c r="F469" s="456"/>
      <c r="G469" s="1161"/>
    </row>
    <row r="470" spans="1:7">
      <c r="A470" s="480"/>
      <c r="F470" s="456"/>
      <c r="G470" s="1161"/>
    </row>
    <row r="471" spans="1:7">
      <c r="A471" s="480"/>
      <c r="F471" s="456"/>
      <c r="G471" s="1161"/>
    </row>
    <row r="472" spans="1:7">
      <c r="A472" s="480"/>
      <c r="F472" s="456"/>
      <c r="G472" s="1161"/>
    </row>
    <row r="473" spans="1:7">
      <c r="A473" s="480"/>
      <c r="F473" s="456"/>
      <c r="G473" s="1161"/>
    </row>
    <row r="474" spans="1:7">
      <c r="A474" s="480"/>
      <c r="F474" s="456"/>
      <c r="G474" s="1161"/>
    </row>
    <row r="475" spans="1:7">
      <c r="A475" s="480"/>
      <c r="F475" s="456"/>
      <c r="G475" s="1161"/>
    </row>
    <row r="476" spans="1:7">
      <c r="A476" s="480"/>
      <c r="F476" s="456"/>
      <c r="G476" s="1161"/>
    </row>
    <row r="477" spans="1:7">
      <c r="A477" s="480"/>
      <c r="F477" s="456"/>
      <c r="G477" s="1161"/>
    </row>
    <row r="478" spans="1:7">
      <c r="A478" s="480"/>
      <c r="F478" s="456"/>
      <c r="G478" s="1161"/>
    </row>
    <row r="479" spans="1:7">
      <c r="A479" s="480"/>
      <c r="F479" s="456"/>
      <c r="G479" s="1161"/>
    </row>
    <row r="480" spans="1:7">
      <c r="A480" s="480"/>
      <c r="F480" s="456"/>
      <c r="G480" s="1161"/>
    </row>
    <row r="481" spans="1:7">
      <c r="A481" s="480"/>
      <c r="F481" s="456"/>
      <c r="G481" s="1161"/>
    </row>
    <row r="482" spans="1:7">
      <c r="A482" s="480"/>
      <c r="F482" s="456"/>
      <c r="G482" s="1161"/>
    </row>
    <row r="483" spans="1:7">
      <c r="A483" s="480"/>
      <c r="F483" s="456"/>
      <c r="G483" s="1161"/>
    </row>
    <row r="484" spans="1:7">
      <c r="A484" s="480"/>
      <c r="F484" s="456"/>
      <c r="G484" s="1161"/>
    </row>
    <row r="485" spans="1:7">
      <c r="A485" s="480"/>
      <c r="F485" s="456"/>
      <c r="G485" s="1161"/>
    </row>
    <row r="486" spans="1:7">
      <c r="A486" s="480"/>
      <c r="F486" s="456"/>
      <c r="G486" s="1161"/>
    </row>
    <row r="487" spans="1:7">
      <c r="A487" s="480"/>
      <c r="F487" s="456"/>
      <c r="G487" s="1161"/>
    </row>
    <row r="488" spans="1:7">
      <c r="A488" s="480"/>
      <c r="F488" s="456"/>
      <c r="G488" s="1161"/>
    </row>
    <row r="489" spans="1:7">
      <c r="A489" s="480"/>
      <c r="F489" s="456"/>
      <c r="G489" s="1161"/>
    </row>
    <row r="490" spans="1:7">
      <c r="A490" s="480"/>
      <c r="F490" s="456"/>
      <c r="G490" s="1161"/>
    </row>
    <row r="491" spans="1:7">
      <c r="A491" s="480"/>
      <c r="F491" s="456"/>
      <c r="G491" s="1161"/>
    </row>
    <row r="492" spans="1:7">
      <c r="A492" s="480"/>
      <c r="F492" s="456"/>
      <c r="G492" s="1161"/>
    </row>
    <row r="493" spans="1:7">
      <c r="A493" s="480"/>
      <c r="F493" s="456"/>
      <c r="G493" s="1161"/>
    </row>
    <row r="494" spans="1:7">
      <c r="A494" s="480"/>
      <c r="F494" s="456"/>
      <c r="G494" s="1161"/>
    </row>
    <row r="495" spans="1:7">
      <c r="A495" s="480"/>
      <c r="F495" s="456"/>
      <c r="G495" s="1161"/>
    </row>
    <row r="496" spans="1:7">
      <c r="A496" s="480"/>
      <c r="F496" s="456"/>
      <c r="G496" s="1161"/>
    </row>
    <row r="497" spans="1:7">
      <c r="A497" s="480"/>
      <c r="F497" s="456"/>
      <c r="G497" s="1161"/>
    </row>
    <row r="498" spans="1:7">
      <c r="A498" s="480"/>
      <c r="F498" s="456"/>
      <c r="G498" s="1161"/>
    </row>
    <row r="499" spans="1:7">
      <c r="A499" s="480"/>
      <c r="F499" s="456"/>
      <c r="G499" s="1161"/>
    </row>
    <row r="500" spans="1:7">
      <c r="A500" s="480"/>
      <c r="F500" s="456"/>
      <c r="G500" s="1161"/>
    </row>
    <row r="501" spans="1:7">
      <c r="A501" s="480"/>
      <c r="F501" s="456"/>
      <c r="G501" s="1161"/>
    </row>
    <row r="502" spans="1:7">
      <c r="A502" s="480"/>
      <c r="F502" s="456"/>
      <c r="G502" s="1161"/>
    </row>
    <row r="503" spans="1:7">
      <c r="A503" s="480"/>
      <c r="F503" s="456"/>
      <c r="G503" s="1161"/>
    </row>
    <row r="504" spans="1:7">
      <c r="A504" s="480"/>
      <c r="F504" s="456"/>
      <c r="G504" s="1161"/>
    </row>
    <row r="505" spans="1:7">
      <c r="A505" s="480"/>
      <c r="F505" s="456"/>
      <c r="G505" s="1161"/>
    </row>
    <row r="506" spans="1:7">
      <c r="A506" s="480"/>
      <c r="F506" s="456"/>
      <c r="G506" s="1161"/>
    </row>
    <row r="507" spans="1:7">
      <c r="A507" s="480"/>
      <c r="F507" s="456"/>
      <c r="G507" s="1161"/>
    </row>
    <row r="508" spans="1:7">
      <c r="A508" s="480"/>
      <c r="F508" s="456"/>
      <c r="G508" s="1161"/>
    </row>
    <row r="509" spans="1:7">
      <c r="A509" s="480"/>
      <c r="F509" s="456"/>
      <c r="G509" s="1161"/>
    </row>
    <row r="510" spans="1:7">
      <c r="A510" s="480"/>
      <c r="F510" s="456"/>
      <c r="G510" s="1161"/>
    </row>
    <row r="511" spans="1:7">
      <c r="A511" s="480"/>
      <c r="F511" s="456"/>
      <c r="G511" s="1161"/>
    </row>
    <row r="512" spans="1:7">
      <c r="A512" s="480"/>
      <c r="F512" s="456"/>
      <c r="G512" s="1161"/>
    </row>
    <row r="513" spans="1:7">
      <c r="A513" s="480"/>
      <c r="F513" s="456"/>
      <c r="G513" s="1161"/>
    </row>
    <row r="514" spans="1:7">
      <c r="A514" s="480"/>
      <c r="F514" s="456"/>
      <c r="G514" s="1161"/>
    </row>
    <row r="515" spans="1:7">
      <c r="A515" s="480"/>
      <c r="F515" s="456"/>
      <c r="G515" s="1161"/>
    </row>
    <row r="516" spans="1:7">
      <c r="A516" s="480"/>
      <c r="F516" s="456"/>
      <c r="G516" s="1161"/>
    </row>
    <row r="517" spans="1:7">
      <c r="A517" s="480"/>
      <c r="F517" s="456"/>
      <c r="G517" s="1161"/>
    </row>
    <row r="518" spans="1:7">
      <c r="A518" s="480"/>
      <c r="F518" s="456"/>
      <c r="G518" s="1161"/>
    </row>
    <row r="519" spans="1:7">
      <c r="A519" s="480"/>
      <c r="F519" s="456"/>
      <c r="G519" s="1161"/>
    </row>
    <row r="520" spans="1:7">
      <c r="A520" s="480"/>
      <c r="F520" s="456"/>
      <c r="G520" s="1161"/>
    </row>
    <row r="521" spans="1:7">
      <c r="A521" s="480"/>
      <c r="F521" s="456"/>
      <c r="G521" s="1161"/>
    </row>
    <row r="522" spans="1:7">
      <c r="A522" s="480"/>
      <c r="F522" s="456"/>
      <c r="G522" s="1161"/>
    </row>
    <row r="523" spans="1:7">
      <c r="A523" s="480"/>
      <c r="F523" s="456"/>
      <c r="G523" s="1161"/>
    </row>
    <row r="524" spans="1:7">
      <c r="A524" s="480"/>
      <c r="F524" s="456"/>
      <c r="G524" s="1161"/>
    </row>
    <row r="525" spans="1:7">
      <c r="A525" s="480"/>
      <c r="F525" s="456"/>
      <c r="G525" s="1161"/>
    </row>
    <row r="526" spans="1:7">
      <c r="A526" s="480"/>
      <c r="F526" s="456"/>
      <c r="G526" s="1161"/>
    </row>
    <row r="527" spans="1:7">
      <c r="A527" s="480"/>
      <c r="F527" s="456"/>
      <c r="G527" s="1161"/>
    </row>
    <row r="528" spans="1:7">
      <c r="A528" s="480"/>
      <c r="F528" s="456"/>
      <c r="G528" s="1161"/>
    </row>
    <row r="529" spans="1:7">
      <c r="A529" s="480"/>
      <c r="F529" s="456"/>
      <c r="G529" s="1161"/>
    </row>
    <row r="530" spans="1:7">
      <c r="A530" s="480"/>
      <c r="F530" s="456"/>
      <c r="G530" s="1161"/>
    </row>
    <row r="531" spans="1:7">
      <c r="A531" s="480"/>
      <c r="F531" s="456"/>
      <c r="G531" s="1161"/>
    </row>
    <row r="532" spans="1:7">
      <c r="A532" s="480"/>
      <c r="F532" s="456"/>
      <c r="G532" s="1161"/>
    </row>
    <row r="533" spans="1:7">
      <c r="A533" s="480"/>
      <c r="F533" s="456"/>
      <c r="G533" s="1161"/>
    </row>
    <row r="534" spans="1:7">
      <c r="A534" s="480"/>
      <c r="F534" s="456"/>
      <c r="G534" s="1161"/>
    </row>
    <row r="535" spans="1:7">
      <c r="A535" s="480"/>
      <c r="F535" s="456"/>
      <c r="G535" s="1161"/>
    </row>
    <row r="536" spans="1:7">
      <c r="A536" s="480"/>
      <c r="F536" s="456"/>
      <c r="G536" s="1161"/>
    </row>
    <row r="537" spans="1:7">
      <c r="A537" s="480"/>
      <c r="F537" s="456"/>
      <c r="G537" s="1161"/>
    </row>
    <row r="538" spans="1:7">
      <c r="A538" s="480"/>
      <c r="F538" s="456"/>
      <c r="G538" s="1161"/>
    </row>
    <row r="539" spans="1:7">
      <c r="A539" s="480"/>
      <c r="F539" s="456"/>
      <c r="G539" s="1161"/>
    </row>
    <row r="540" spans="1:7">
      <c r="A540" s="480"/>
      <c r="F540" s="456"/>
      <c r="G540" s="1161"/>
    </row>
    <row r="541" spans="1:7">
      <c r="A541" s="480"/>
      <c r="F541" s="456"/>
      <c r="G541" s="1161"/>
    </row>
    <row r="542" spans="1:7">
      <c r="A542" s="480"/>
      <c r="F542" s="456"/>
      <c r="G542" s="1161"/>
    </row>
    <row r="543" spans="1:7">
      <c r="A543" s="480"/>
      <c r="F543" s="456"/>
      <c r="G543" s="1161"/>
    </row>
    <row r="544" spans="1:7">
      <c r="A544" s="480"/>
      <c r="F544" s="456"/>
      <c r="G544" s="1161"/>
    </row>
    <row r="545" spans="1:7">
      <c r="A545" s="480"/>
      <c r="F545" s="456"/>
      <c r="G545" s="1161"/>
    </row>
    <row r="546" spans="1:7">
      <c r="A546" s="480"/>
      <c r="F546" s="456"/>
      <c r="G546" s="1161"/>
    </row>
    <row r="547" spans="1:7">
      <c r="A547" s="480"/>
      <c r="F547" s="456"/>
      <c r="G547" s="1161"/>
    </row>
    <row r="548" spans="1:7">
      <c r="A548" s="480"/>
      <c r="F548" s="456"/>
      <c r="G548" s="1161"/>
    </row>
    <row r="549" spans="1:7">
      <c r="A549" s="480"/>
      <c r="F549" s="456"/>
      <c r="G549" s="1161"/>
    </row>
    <row r="550" spans="1:7">
      <c r="A550" s="480"/>
      <c r="F550" s="456"/>
      <c r="G550" s="1161"/>
    </row>
    <row r="551" spans="1:7">
      <c r="A551" s="480"/>
      <c r="F551" s="456"/>
      <c r="G551" s="1161"/>
    </row>
    <row r="552" spans="1:7">
      <c r="A552" s="480"/>
      <c r="F552" s="456"/>
      <c r="G552" s="1161"/>
    </row>
    <row r="553" spans="1:7">
      <c r="A553" s="480"/>
      <c r="F553" s="456"/>
      <c r="G553" s="1161"/>
    </row>
    <row r="554" spans="1:7">
      <c r="A554" s="480"/>
      <c r="F554" s="456"/>
      <c r="G554" s="1161"/>
    </row>
    <row r="555" spans="1:7">
      <c r="A555" s="480"/>
      <c r="F555" s="456"/>
      <c r="G555" s="1161"/>
    </row>
    <row r="556" spans="1:7">
      <c r="A556" s="480"/>
      <c r="F556" s="456"/>
      <c r="G556" s="1161"/>
    </row>
    <row r="557" spans="1:7">
      <c r="A557" s="480"/>
      <c r="F557" s="456"/>
      <c r="G557" s="1161"/>
    </row>
    <row r="558" spans="1:7">
      <c r="A558" s="480"/>
      <c r="F558" s="456"/>
      <c r="G558" s="1161"/>
    </row>
    <row r="559" spans="1:7">
      <c r="A559" s="480"/>
      <c r="F559" s="456"/>
      <c r="G559" s="1161"/>
    </row>
    <row r="560" spans="1:7">
      <c r="A560" s="480"/>
      <c r="F560" s="456"/>
      <c r="G560" s="1161"/>
    </row>
    <row r="561" spans="1:7">
      <c r="A561" s="480"/>
      <c r="F561" s="456"/>
      <c r="G561" s="1161"/>
    </row>
    <row r="562" spans="1:7">
      <c r="A562" s="480"/>
      <c r="F562" s="456"/>
      <c r="G562" s="1161"/>
    </row>
    <row r="563" spans="1:7">
      <c r="A563" s="480"/>
      <c r="F563" s="456"/>
      <c r="G563" s="1161"/>
    </row>
    <row r="564" spans="1:7">
      <c r="A564" s="480"/>
      <c r="F564" s="456"/>
      <c r="G564" s="1161"/>
    </row>
    <row r="565" spans="1:7">
      <c r="A565" s="480"/>
      <c r="F565" s="456"/>
      <c r="G565" s="1161"/>
    </row>
    <row r="566" spans="1:7">
      <c r="A566" s="480"/>
      <c r="F566" s="456"/>
      <c r="G566" s="1161"/>
    </row>
    <row r="567" spans="1:7">
      <c r="A567" s="480"/>
      <c r="F567" s="456"/>
      <c r="G567" s="1161"/>
    </row>
    <row r="568" spans="1:7">
      <c r="A568" s="480"/>
      <c r="F568" s="456"/>
      <c r="G568" s="1161"/>
    </row>
    <row r="569" spans="1:7">
      <c r="A569" s="480"/>
      <c r="F569" s="456"/>
      <c r="G569" s="1161"/>
    </row>
    <row r="570" spans="1:7">
      <c r="A570" s="480"/>
      <c r="F570" s="456"/>
      <c r="G570" s="1161"/>
    </row>
    <row r="571" spans="1:7">
      <c r="A571" s="480"/>
      <c r="F571" s="456"/>
      <c r="G571" s="1161"/>
    </row>
    <row r="572" spans="1:7">
      <c r="A572" s="480"/>
      <c r="F572" s="456"/>
      <c r="G572" s="1161"/>
    </row>
    <row r="573" spans="1:7">
      <c r="A573" s="480"/>
      <c r="F573" s="456"/>
      <c r="G573" s="1161"/>
    </row>
    <row r="574" spans="1:7">
      <c r="A574" s="480"/>
      <c r="F574" s="456"/>
      <c r="G574" s="1161"/>
    </row>
    <row r="575" spans="1:7">
      <c r="A575" s="480"/>
      <c r="F575" s="456"/>
      <c r="G575" s="1161"/>
    </row>
    <row r="576" spans="1:7">
      <c r="A576" s="480"/>
      <c r="F576" s="456"/>
      <c r="G576" s="1161"/>
    </row>
    <row r="577" spans="1:7">
      <c r="A577" s="480"/>
      <c r="F577" s="456"/>
      <c r="G577" s="1161"/>
    </row>
    <row r="578" spans="1:7">
      <c r="A578" s="480"/>
      <c r="F578" s="456"/>
      <c r="G578" s="1161"/>
    </row>
    <row r="579" spans="1:7">
      <c r="A579" s="480"/>
      <c r="F579" s="456"/>
      <c r="G579" s="1161"/>
    </row>
    <row r="580" spans="1:7">
      <c r="A580" s="480"/>
      <c r="F580" s="456"/>
      <c r="G580" s="1161"/>
    </row>
    <row r="581" spans="1:7">
      <c r="A581" s="480"/>
      <c r="F581" s="456"/>
      <c r="G581" s="1161"/>
    </row>
    <row r="582" spans="1:7">
      <c r="A582" s="480"/>
      <c r="F582" s="456"/>
      <c r="G582" s="1161"/>
    </row>
    <row r="583" spans="1:7">
      <c r="A583" s="480"/>
      <c r="F583" s="456"/>
      <c r="G583" s="1161"/>
    </row>
    <row r="584" spans="1:7">
      <c r="A584" s="480"/>
      <c r="F584" s="456"/>
      <c r="G584" s="1161"/>
    </row>
    <row r="585" spans="1:7">
      <c r="A585" s="480"/>
      <c r="F585" s="456"/>
      <c r="G585" s="1161"/>
    </row>
    <row r="586" spans="1:7">
      <c r="A586" s="480"/>
      <c r="F586" s="456"/>
      <c r="G586" s="1161"/>
    </row>
    <row r="587" spans="1:7">
      <c r="A587" s="480"/>
      <c r="F587" s="456"/>
      <c r="G587" s="1161"/>
    </row>
    <row r="588" spans="1:7">
      <c r="A588" s="480"/>
      <c r="F588" s="456"/>
      <c r="G588" s="1161"/>
    </row>
    <row r="589" spans="1:7">
      <c r="A589" s="480"/>
      <c r="F589" s="456"/>
      <c r="G589" s="1161"/>
    </row>
    <row r="590" spans="1:7">
      <c r="A590" s="480"/>
      <c r="F590" s="456"/>
      <c r="G590" s="1161"/>
    </row>
    <row r="591" spans="1:7">
      <c r="A591" s="480"/>
      <c r="F591" s="456"/>
      <c r="G591" s="1161"/>
    </row>
    <row r="592" spans="1:7">
      <c r="A592" s="480"/>
      <c r="F592" s="456"/>
      <c r="G592" s="1161"/>
    </row>
    <row r="593" spans="1:7">
      <c r="A593" s="480"/>
      <c r="F593" s="456"/>
      <c r="G593" s="1161"/>
    </row>
    <row r="594" spans="1:7">
      <c r="A594" s="480"/>
      <c r="F594" s="456"/>
      <c r="G594" s="1161"/>
    </row>
    <row r="595" spans="1:7">
      <c r="A595" s="480"/>
      <c r="F595" s="456"/>
      <c r="G595" s="1161"/>
    </row>
    <row r="596" spans="1:7">
      <c r="A596" s="480"/>
      <c r="F596" s="456"/>
      <c r="G596" s="1161"/>
    </row>
    <row r="597" spans="1:7">
      <c r="A597" s="480"/>
      <c r="F597" s="456"/>
      <c r="G597" s="1161"/>
    </row>
    <row r="598" spans="1:7">
      <c r="A598" s="480"/>
      <c r="F598" s="456"/>
      <c r="G598" s="1161"/>
    </row>
    <row r="599" spans="1:7">
      <c r="A599" s="480"/>
      <c r="F599" s="456"/>
      <c r="G599" s="1161"/>
    </row>
    <row r="600" spans="1:7">
      <c r="A600" s="480"/>
      <c r="F600" s="456"/>
      <c r="G600" s="1161"/>
    </row>
    <row r="601" spans="1:7">
      <c r="A601" s="480"/>
      <c r="F601" s="456"/>
      <c r="G601" s="1161"/>
    </row>
    <row r="602" spans="1:7">
      <c r="A602" s="480"/>
      <c r="F602" s="456"/>
      <c r="G602" s="1161"/>
    </row>
    <row r="603" spans="1:7">
      <c r="A603" s="480"/>
      <c r="F603" s="456"/>
      <c r="G603" s="1161"/>
    </row>
    <row r="604" spans="1:7">
      <c r="A604" s="480"/>
      <c r="F604" s="456"/>
      <c r="G604" s="1161"/>
    </row>
    <row r="605" spans="1:7">
      <c r="A605" s="480"/>
      <c r="F605" s="456"/>
      <c r="G605" s="1161"/>
    </row>
    <row r="606" spans="1:7">
      <c r="A606" s="480"/>
      <c r="F606" s="456"/>
      <c r="G606" s="1161"/>
    </row>
    <row r="607" spans="1:7">
      <c r="A607" s="480"/>
      <c r="F607" s="456"/>
      <c r="G607" s="1161"/>
    </row>
    <row r="608" spans="1:7">
      <c r="A608" s="480"/>
      <c r="F608" s="456"/>
      <c r="G608" s="1161"/>
    </row>
    <row r="609" spans="1:7">
      <c r="A609" s="480"/>
      <c r="F609" s="456"/>
      <c r="G609" s="1161"/>
    </row>
    <row r="610" spans="1:7">
      <c r="A610" s="480"/>
      <c r="F610" s="456"/>
      <c r="G610" s="1161"/>
    </row>
    <row r="611" spans="1:7">
      <c r="A611" s="480"/>
      <c r="F611" s="456"/>
      <c r="G611" s="1161"/>
    </row>
    <row r="612" spans="1:7">
      <c r="A612" s="480"/>
      <c r="F612" s="456"/>
      <c r="G612" s="1161"/>
    </row>
    <row r="613" spans="1:7">
      <c r="A613" s="480"/>
      <c r="F613" s="456"/>
      <c r="G613" s="1161"/>
    </row>
    <row r="614" spans="1:7">
      <c r="A614" s="480"/>
      <c r="F614" s="456"/>
      <c r="G614" s="1161"/>
    </row>
    <row r="615" spans="1:7">
      <c r="A615" s="480"/>
      <c r="F615" s="456"/>
      <c r="G615" s="1161"/>
    </row>
    <row r="616" spans="1:7">
      <c r="A616" s="480"/>
      <c r="F616" s="456"/>
      <c r="G616" s="1161"/>
    </row>
    <row r="617" spans="1:7">
      <c r="A617" s="480"/>
      <c r="F617" s="456"/>
      <c r="G617" s="1161"/>
    </row>
    <row r="618" spans="1:7">
      <c r="A618" s="480"/>
      <c r="F618" s="456"/>
      <c r="G618" s="1161"/>
    </row>
    <row r="619" spans="1:7">
      <c r="A619" s="480"/>
      <c r="F619" s="456"/>
      <c r="G619" s="1161"/>
    </row>
    <row r="620" spans="1:7">
      <c r="A620" s="480"/>
      <c r="F620" s="456"/>
      <c r="G620" s="1161"/>
    </row>
    <row r="621" spans="1:7">
      <c r="A621" s="480"/>
      <c r="F621" s="456"/>
      <c r="G621" s="1161"/>
    </row>
    <row r="622" spans="1:7">
      <c r="A622" s="480"/>
      <c r="F622" s="456"/>
      <c r="G622" s="1161"/>
    </row>
    <row r="623" spans="1:7">
      <c r="A623" s="480"/>
      <c r="F623" s="456"/>
      <c r="G623" s="1161"/>
    </row>
    <row r="624" spans="1:7">
      <c r="A624" s="480"/>
      <c r="F624" s="456"/>
      <c r="G624" s="1161"/>
    </row>
    <row r="625" spans="1:7">
      <c r="A625" s="480"/>
      <c r="F625" s="456"/>
      <c r="G625" s="1161"/>
    </row>
    <row r="626" spans="1:7">
      <c r="A626" s="480"/>
      <c r="F626" s="456"/>
      <c r="G626" s="1161"/>
    </row>
    <row r="627" spans="1:7">
      <c r="A627" s="480"/>
      <c r="F627" s="456"/>
      <c r="G627" s="1161"/>
    </row>
    <row r="628" spans="1:7">
      <c r="A628" s="480"/>
      <c r="F628" s="456"/>
      <c r="G628" s="1161"/>
    </row>
    <row r="629" spans="1:7">
      <c r="A629" s="480"/>
      <c r="F629" s="456"/>
      <c r="G629" s="1161"/>
    </row>
    <row r="630" spans="1:7">
      <c r="A630" s="480"/>
      <c r="F630" s="456"/>
      <c r="G630" s="1161"/>
    </row>
    <row r="631" spans="1:7">
      <c r="A631" s="480"/>
      <c r="F631" s="456"/>
      <c r="G631" s="1161"/>
    </row>
    <row r="632" spans="1:7">
      <c r="A632" s="480"/>
      <c r="F632" s="456"/>
      <c r="G632" s="1161"/>
    </row>
    <row r="633" spans="1:7">
      <c r="A633" s="480"/>
      <c r="F633" s="456"/>
      <c r="G633" s="1161"/>
    </row>
    <row r="634" spans="1:7">
      <c r="A634" s="480"/>
      <c r="F634" s="456"/>
      <c r="G634" s="1161"/>
    </row>
    <row r="635" spans="1:7">
      <c r="A635" s="480"/>
      <c r="F635" s="456"/>
      <c r="G635" s="1161"/>
    </row>
    <row r="636" spans="1:7">
      <c r="A636" s="480"/>
      <c r="F636" s="456"/>
      <c r="G636" s="1161"/>
    </row>
    <row r="637" spans="1:7">
      <c r="A637" s="480"/>
      <c r="F637" s="456"/>
      <c r="G637" s="1161"/>
    </row>
    <row r="638" spans="1:7">
      <c r="A638" s="480"/>
      <c r="F638" s="456"/>
      <c r="G638" s="1161"/>
    </row>
    <row r="639" spans="1:7">
      <c r="A639" s="480"/>
      <c r="F639" s="456"/>
      <c r="G639" s="1161"/>
    </row>
    <row r="640" spans="1:7">
      <c r="A640" s="480"/>
      <c r="F640" s="456"/>
      <c r="G640" s="1161"/>
    </row>
    <row r="641" spans="1:7">
      <c r="A641" s="480"/>
      <c r="F641" s="456"/>
      <c r="G641" s="1161"/>
    </row>
    <row r="642" spans="1:7">
      <c r="A642" s="480"/>
      <c r="F642" s="456"/>
      <c r="G642" s="1161"/>
    </row>
    <row r="643" spans="1:7">
      <c r="A643" s="480"/>
      <c r="F643" s="456"/>
      <c r="G643" s="1161"/>
    </row>
    <row r="644" spans="1:7">
      <c r="A644" s="480"/>
      <c r="F644" s="456"/>
      <c r="G644" s="1161"/>
    </row>
    <row r="645" spans="1:7">
      <c r="A645" s="480"/>
      <c r="F645" s="456"/>
      <c r="G645" s="1161"/>
    </row>
    <row r="646" spans="1:7">
      <c r="A646" s="480"/>
      <c r="F646" s="456"/>
      <c r="G646" s="1161"/>
    </row>
    <row r="647" spans="1:7">
      <c r="A647" s="480"/>
      <c r="F647" s="456"/>
      <c r="G647" s="1161"/>
    </row>
    <row r="648" spans="1:7">
      <c r="A648" s="480"/>
      <c r="F648" s="456"/>
      <c r="G648" s="1161"/>
    </row>
    <row r="649" spans="1:7">
      <c r="A649" s="480"/>
      <c r="F649" s="456"/>
      <c r="G649" s="1161"/>
    </row>
    <row r="650" spans="1:7">
      <c r="A650" s="480"/>
      <c r="F650" s="456"/>
      <c r="G650" s="1161"/>
    </row>
    <row r="651" spans="1:7">
      <c r="A651" s="480"/>
      <c r="F651" s="456"/>
      <c r="G651" s="1161"/>
    </row>
    <row r="652" spans="1:7">
      <c r="A652" s="480"/>
      <c r="F652" s="456"/>
      <c r="G652" s="1161"/>
    </row>
    <row r="653" spans="1:7">
      <c r="A653" s="480"/>
      <c r="F653" s="456"/>
      <c r="G653" s="1161"/>
    </row>
    <row r="654" spans="1:7">
      <c r="A654" s="480"/>
      <c r="F654" s="456"/>
      <c r="G654" s="1161"/>
    </row>
    <row r="655" spans="1:7">
      <c r="A655" s="480"/>
      <c r="F655" s="456"/>
      <c r="G655" s="1161"/>
    </row>
    <row r="656" spans="1:7">
      <c r="A656" s="480"/>
      <c r="F656" s="456"/>
      <c r="G656" s="1161"/>
    </row>
    <row r="657" spans="1:7">
      <c r="A657" s="480"/>
      <c r="F657" s="456"/>
      <c r="G657" s="1161"/>
    </row>
    <row r="658" spans="1:7">
      <c r="A658" s="480"/>
      <c r="F658" s="456"/>
      <c r="G658" s="1161"/>
    </row>
    <row r="659" spans="1:7">
      <c r="A659" s="480"/>
      <c r="F659" s="456"/>
      <c r="G659" s="1161"/>
    </row>
    <row r="660" spans="1:7">
      <c r="A660" s="480"/>
      <c r="F660" s="456"/>
      <c r="G660" s="1161"/>
    </row>
    <row r="661" spans="1:7">
      <c r="A661" s="480"/>
      <c r="F661" s="456"/>
      <c r="G661" s="1161"/>
    </row>
    <row r="662" spans="1:7">
      <c r="A662" s="480"/>
      <c r="F662" s="456"/>
      <c r="G662" s="1161"/>
    </row>
    <row r="663" spans="1:7">
      <c r="A663" s="480"/>
      <c r="F663" s="456"/>
      <c r="G663" s="1161"/>
    </row>
    <row r="664" spans="1:7">
      <c r="A664" s="480"/>
      <c r="F664" s="456"/>
      <c r="G664" s="1161"/>
    </row>
    <row r="665" spans="1:7">
      <c r="A665" s="480"/>
      <c r="F665" s="456"/>
      <c r="G665" s="1161"/>
    </row>
    <row r="666" spans="1:7">
      <c r="A666" s="480"/>
      <c r="F666" s="456"/>
      <c r="G666" s="1161"/>
    </row>
    <row r="667" spans="1:7">
      <c r="A667" s="480"/>
      <c r="F667" s="456"/>
      <c r="G667" s="1161"/>
    </row>
    <row r="668" spans="1:7">
      <c r="A668" s="480"/>
      <c r="F668" s="456"/>
      <c r="G668" s="1161"/>
    </row>
    <row r="669" spans="1:7">
      <c r="A669" s="480"/>
      <c r="F669" s="456"/>
      <c r="G669" s="1161"/>
    </row>
    <row r="670" spans="1:7">
      <c r="A670" s="480"/>
      <c r="F670" s="456"/>
      <c r="G670" s="1161"/>
    </row>
    <row r="671" spans="1:7">
      <c r="A671" s="480"/>
      <c r="F671" s="456"/>
      <c r="G671" s="1161"/>
    </row>
    <row r="672" spans="1:7">
      <c r="A672" s="480"/>
      <c r="F672" s="456"/>
      <c r="G672" s="1161"/>
    </row>
    <row r="673" spans="1:7">
      <c r="A673" s="480"/>
      <c r="F673" s="456"/>
      <c r="G673" s="1161"/>
    </row>
    <row r="674" spans="1:7">
      <c r="A674" s="480"/>
      <c r="F674" s="456"/>
      <c r="G674" s="1161"/>
    </row>
    <row r="675" spans="1:7">
      <c r="A675" s="480"/>
      <c r="F675" s="456"/>
      <c r="G675" s="1161"/>
    </row>
    <row r="676" spans="1:7">
      <c r="A676" s="480"/>
      <c r="F676" s="456"/>
      <c r="G676" s="1161"/>
    </row>
    <row r="677" spans="1:7">
      <c r="A677" s="480"/>
      <c r="F677" s="456"/>
      <c r="G677" s="1161"/>
    </row>
    <row r="678" spans="1:7">
      <c r="A678" s="480"/>
      <c r="F678" s="456"/>
      <c r="G678" s="1161"/>
    </row>
    <row r="679" spans="1:7">
      <c r="A679" s="480"/>
      <c r="F679" s="456"/>
      <c r="G679" s="1161"/>
    </row>
    <row r="680" spans="1:7">
      <c r="A680" s="480"/>
      <c r="F680" s="456"/>
      <c r="G680" s="1161"/>
    </row>
    <row r="681" spans="1:7">
      <c r="A681" s="480"/>
      <c r="F681" s="456"/>
      <c r="G681" s="1161"/>
    </row>
    <row r="682" spans="1:7">
      <c r="A682" s="480"/>
      <c r="F682" s="456"/>
      <c r="G682" s="1161"/>
    </row>
    <row r="683" spans="1:7">
      <c r="A683" s="480"/>
      <c r="F683" s="456"/>
      <c r="G683" s="1161"/>
    </row>
    <row r="684" spans="1:7">
      <c r="A684" s="480"/>
      <c r="F684" s="456"/>
      <c r="G684" s="1161"/>
    </row>
    <row r="685" spans="1:7">
      <c r="A685" s="480"/>
      <c r="F685" s="456"/>
      <c r="G685" s="1161"/>
    </row>
    <row r="686" spans="1:7">
      <c r="A686" s="480"/>
      <c r="F686" s="456"/>
      <c r="G686" s="1161"/>
    </row>
    <row r="687" spans="1:7">
      <c r="A687" s="480"/>
      <c r="F687" s="456"/>
      <c r="G687" s="1161"/>
    </row>
    <row r="688" spans="1:7">
      <c r="A688" s="480"/>
      <c r="F688" s="456"/>
      <c r="G688" s="1161"/>
    </row>
    <row r="689" spans="1:7">
      <c r="A689" s="480"/>
      <c r="F689" s="456"/>
      <c r="G689" s="1161"/>
    </row>
    <row r="690" spans="1:7">
      <c r="A690" s="480"/>
      <c r="F690" s="456"/>
      <c r="G690" s="1161"/>
    </row>
    <row r="691" spans="1:7">
      <c r="A691" s="480"/>
      <c r="F691" s="456"/>
      <c r="G691" s="1161"/>
    </row>
    <row r="692" spans="1:7">
      <c r="A692" s="480"/>
      <c r="F692" s="456"/>
      <c r="G692" s="1161"/>
    </row>
    <row r="693" spans="1:7">
      <c r="A693" s="480"/>
      <c r="F693" s="456"/>
      <c r="G693" s="1161"/>
    </row>
    <row r="694" spans="1:7">
      <c r="A694" s="480"/>
      <c r="F694" s="456"/>
      <c r="G694" s="1161"/>
    </row>
    <row r="695" spans="1:7">
      <c r="A695" s="480"/>
      <c r="F695" s="456"/>
      <c r="G695" s="1161"/>
    </row>
    <row r="696" spans="1:7">
      <c r="A696" s="480"/>
      <c r="F696" s="456"/>
      <c r="G696" s="1161"/>
    </row>
    <row r="697" spans="1:7">
      <c r="A697" s="480"/>
      <c r="F697" s="456"/>
      <c r="G697" s="1161"/>
    </row>
    <row r="698" spans="1:7">
      <c r="A698" s="480"/>
      <c r="F698" s="456"/>
      <c r="G698" s="1161"/>
    </row>
    <row r="699" spans="1:7">
      <c r="A699" s="480"/>
      <c r="F699" s="456"/>
      <c r="G699" s="1161"/>
    </row>
    <row r="700" spans="1:7">
      <c r="A700" s="480"/>
      <c r="F700" s="456"/>
      <c r="G700" s="1161"/>
    </row>
    <row r="701" spans="1:7">
      <c r="A701" s="480"/>
      <c r="F701" s="456"/>
      <c r="G701" s="1161"/>
    </row>
    <row r="702" spans="1:7">
      <c r="A702" s="480"/>
      <c r="F702" s="456"/>
      <c r="G702" s="1161"/>
    </row>
    <row r="703" spans="1:7">
      <c r="A703" s="480"/>
      <c r="F703" s="456"/>
      <c r="G703" s="1161"/>
    </row>
    <row r="704" spans="1:7">
      <c r="A704" s="480"/>
      <c r="F704" s="456"/>
      <c r="G704" s="1161"/>
    </row>
    <row r="705" spans="1:7">
      <c r="A705" s="480"/>
      <c r="F705" s="456"/>
      <c r="G705" s="1161"/>
    </row>
    <row r="706" spans="1:7">
      <c r="A706" s="480"/>
      <c r="F706" s="456"/>
      <c r="G706" s="1161"/>
    </row>
    <row r="707" spans="1:7">
      <c r="A707" s="480"/>
      <c r="F707" s="456"/>
      <c r="G707" s="1161"/>
    </row>
    <row r="708" spans="1:7">
      <c r="A708" s="480"/>
      <c r="F708" s="456"/>
      <c r="G708" s="1161"/>
    </row>
    <row r="709" spans="1:7">
      <c r="A709" s="480"/>
      <c r="F709" s="456"/>
      <c r="G709" s="1161"/>
    </row>
    <row r="710" spans="1:7">
      <c r="A710" s="480"/>
      <c r="F710" s="456"/>
      <c r="G710" s="1161"/>
    </row>
    <row r="711" spans="1:7">
      <c r="A711" s="480"/>
      <c r="F711" s="456"/>
      <c r="G711" s="1161"/>
    </row>
    <row r="712" spans="1:7">
      <c r="A712" s="480"/>
      <c r="F712" s="456"/>
      <c r="G712" s="1161"/>
    </row>
    <row r="713" spans="1:7">
      <c r="A713" s="480"/>
      <c r="F713" s="456"/>
      <c r="G713" s="1161"/>
    </row>
    <row r="714" spans="1:7">
      <c r="A714" s="480"/>
      <c r="F714" s="456"/>
      <c r="G714" s="1161"/>
    </row>
    <row r="715" spans="1:7">
      <c r="A715" s="480"/>
      <c r="F715" s="456"/>
      <c r="G715" s="1161"/>
    </row>
    <row r="716" spans="1:7">
      <c r="A716" s="480"/>
      <c r="F716" s="456"/>
      <c r="G716" s="1161"/>
    </row>
    <row r="717" spans="1:7">
      <c r="A717" s="480"/>
      <c r="F717" s="456"/>
      <c r="G717" s="1161"/>
    </row>
    <row r="718" spans="1:7">
      <c r="A718" s="480"/>
      <c r="F718" s="456"/>
      <c r="G718" s="1161"/>
    </row>
    <row r="719" spans="1:7">
      <c r="A719" s="480"/>
      <c r="F719" s="456"/>
      <c r="G719" s="1161"/>
    </row>
    <row r="720" spans="1:7">
      <c r="A720" s="480"/>
      <c r="F720" s="456"/>
      <c r="G720" s="1161"/>
    </row>
    <row r="721" spans="1:7">
      <c r="A721" s="480"/>
      <c r="F721" s="456"/>
      <c r="G721" s="1161"/>
    </row>
    <row r="722" spans="1:7">
      <c r="A722" s="480"/>
      <c r="F722" s="456"/>
      <c r="G722" s="1161"/>
    </row>
    <row r="723" spans="1:7">
      <c r="A723" s="480"/>
      <c r="F723" s="456"/>
      <c r="G723" s="1161"/>
    </row>
    <row r="724" spans="1:7">
      <c r="A724" s="480"/>
      <c r="F724" s="456"/>
      <c r="G724" s="1161"/>
    </row>
    <row r="725" spans="1:7">
      <c r="A725" s="480"/>
      <c r="F725" s="456"/>
      <c r="G725" s="1161"/>
    </row>
    <row r="726" spans="1:7">
      <c r="A726" s="480"/>
      <c r="F726" s="456"/>
      <c r="G726" s="1161"/>
    </row>
    <row r="727" spans="1:7">
      <c r="A727" s="480"/>
      <c r="F727" s="456"/>
      <c r="G727" s="1161"/>
    </row>
    <row r="728" spans="1:7">
      <c r="A728" s="480"/>
      <c r="F728" s="456"/>
      <c r="G728" s="1161"/>
    </row>
    <row r="729" spans="1:7">
      <c r="A729" s="480"/>
      <c r="F729" s="456"/>
      <c r="G729" s="1161"/>
    </row>
    <row r="730" spans="1:7">
      <c r="A730" s="480"/>
      <c r="F730" s="456"/>
      <c r="G730" s="1161"/>
    </row>
    <row r="731" spans="1:7">
      <c r="A731" s="480"/>
      <c r="F731" s="456"/>
      <c r="G731" s="1161"/>
    </row>
    <row r="732" spans="1:7">
      <c r="A732" s="480"/>
      <c r="F732" s="456"/>
      <c r="G732" s="1161"/>
    </row>
    <row r="733" spans="1:7">
      <c r="A733" s="480"/>
      <c r="F733" s="456"/>
      <c r="G733" s="1161"/>
    </row>
    <row r="734" spans="1:7">
      <c r="A734" s="480"/>
      <c r="F734" s="456"/>
      <c r="G734" s="1161"/>
    </row>
    <row r="735" spans="1:7">
      <c r="A735" s="480"/>
      <c r="F735" s="456"/>
      <c r="G735" s="1161"/>
    </row>
    <row r="736" spans="1:7">
      <c r="A736" s="480"/>
      <c r="F736" s="456"/>
      <c r="G736" s="1161"/>
    </row>
    <row r="737" spans="1:7">
      <c r="A737" s="480"/>
      <c r="F737" s="456"/>
      <c r="G737" s="1161"/>
    </row>
    <row r="738" spans="1:7">
      <c r="A738" s="480"/>
      <c r="F738" s="456"/>
      <c r="G738" s="1161"/>
    </row>
    <row r="739" spans="1:7">
      <c r="A739" s="480"/>
      <c r="F739" s="456"/>
      <c r="G739" s="1161"/>
    </row>
    <row r="740" spans="1:7">
      <c r="A740" s="480"/>
      <c r="F740" s="456"/>
      <c r="G740" s="1161"/>
    </row>
    <row r="741" spans="1:7">
      <c r="A741" s="480"/>
      <c r="F741" s="456"/>
      <c r="G741" s="1161"/>
    </row>
    <row r="742" spans="1:7">
      <c r="A742" s="480"/>
      <c r="F742" s="456"/>
      <c r="G742" s="1161"/>
    </row>
    <row r="743" spans="1:7">
      <c r="A743" s="480"/>
      <c r="F743" s="456"/>
      <c r="G743" s="1161"/>
    </row>
    <row r="744" spans="1:7">
      <c r="A744" s="480"/>
      <c r="F744" s="456"/>
      <c r="G744" s="1161"/>
    </row>
    <row r="745" spans="1:7">
      <c r="A745" s="480"/>
      <c r="F745" s="456"/>
      <c r="G745" s="1161"/>
    </row>
    <row r="746" spans="1:7">
      <c r="A746" s="480"/>
      <c r="F746" s="456"/>
      <c r="G746" s="1161"/>
    </row>
    <row r="747" spans="1:7">
      <c r="A747" s="480"/>
      <c r="F747" s="456"/>
      <c r="G747" s="1161"/>
    </row>
    <row r="748" spans="1:7">
      <c r="A748" s="480"/>
      <c r="F748" s="456"/>
      <c r="G748" s="1161"/>
    </row>
    <row r="749" spans="1:7">
      <c r="A749" s="480"/>
      <c r="F749" s="456"/>
      <c r="G749" s="1161"/>
    </row>
    <row r="750" spans="1:7">
      <c r="A750" s="480"/>
      <c r="F750" s="456"/>
      <c r="G750" s="1161"/>
    </row>
    <row r="751" spans="1:7">
      <c r="A751" s="480"/>
      <c r="F751" s="456"/>
      <c r="G751" s="1161"/>
    </row>
    <row r="752" spans="1:7">
      <c r="A752" s="480"/>
      <c r="F752" s="456"/>
      <c r="G752" s="1161"/>
    </row>
    <row r="753" spans="1:7">
      <c r="A753" s="480"/>
      <c r="F753" s="456"/>
      <c r="G753" s="1161"/>
    </row>
    <row r="754" spans="1:7">
      <c r="A754" s="480"/>
      <c r="F754" s="456"/>
      <c r="G754" s="1161"/>
    </row>
    <row r="755" spans="1:7">
      <c r="A755" s="480"/>
      <c r="F755" s="456"/>
      <c r="G755" s="1161"/>
    </row>
    <row r="756" spans="1:7">
      <c r="A756" s="480"/>
      <c r="F756" s="456"/>
      <c r="G756" s="1161"/>
    </row>
    <row r="757" spans="1:7">
      <c r="A757" s="480"/>
      <c r="F757" s="456"/>
      <c r="G757" s="1161"/>
    </row>
    <row r="758" spans="1:7">
      <c r="A758" s="480"/>
      <c r="F758" s="456"/>
      <c r="G758" s="1161"/>
    </row>
    <row r="759" spans="1:7">
      <c r="A759" s="480"/>
      <c r="F759" s="456"/>
      <c r="G759" s="1161"/>
    </row>
    <row r="760" spans="1:7">
      <c r="A760" s="480"/>
      <c r="F760" s="456"/>
      <c r="G760" s="1161"/>
    </row>
    <row r="761" spans="1:7">
      <c r="A761" s="480"/>
      <c r="F761" s="456"/>
      <c r="G761" s="1161"/>
    </row>
    <row r="762" spans="1:7">
      <c r="A762" s="480"/>
      <c r="F762" s="456"/>
      <c r="G762" s="1161"/>
    </row>
    <row r="763" spans="1:7">
      <c r="A763" s="480"/>
      <c r="F763" s="456"/>
      <c r="G763" s="1161"/>
    </row>
    <row r="764" spans="1:7">
      <c r="A764" s="480"/>
      <c r="F764" s="456"/>
      <c r="G764" s="1161"/>
    </row>
    <row r="765" spans="1:7">
      <c r="A765" s="480"/>
      <c r="F765" s="456"/>
      <c r="G765" s="1161"/>
    </row>
    <row r="766" spans="1:7">
      <c r="A766" s="480"/>
      <c r="F766" s="456"/>
      <c r="G766" s="1161"/>
    </row>
    <row r="767" spans="1:7">
      <c r="A767" s="480"/>
      <c r="F767" s="456"/>
      <c r="G767" s="1161"/>
    </row>
    <row r="768" spans="1:7">
      <c r="A768" s="480"/>
      <c r="F768" s="456"/>
      <c r="G768" s="1161"/>
    </row>
    <row r="769" spans="1:7">
      <c r="A769" s="480"/>
      <c r="F769" s="456"/>
      <c r="G769" s="1161"/>
    </row>
    <row r="770" spans="1:7">
      <c r="A770" s="480"/>
      <c r="F770" s="456"/>
      <c r="G770" s="1161"/>
    </row>
    <row r="771" spans="1:7">
      <c r="A771" s="480"/>
      <c r="F771" s="456"/>
      <c r="G771" s="1161"/>
    </row>
    <row r="772" spans="1:7">
      <c r="A772" s="480"/>
      <c r="F772" s="456"/>
      <c r="G772" s="1161"/>
    </row>
    <row r="773" spans="1:7">
      <c r="A773" s="480"/>
      <c r="F773" s="456"/>
      <c r="G773" s="1161"/>
    </row>
    <row r="774" spans="1:7">
      <c r="A774" s="480"/>
      <c r="F774" s="456"/>
      <c r="G774" s="1161"/>
    </row>
    <row r="775" spans="1:7">
      <c r="A775" s="480"/>
      <c r="F775" s="456"/>
      <c r="G775" s="1161"/>
    </row>
    <row r="776" spans="1:7">
      <c r="A776" s="480"/>
      <c r="F776" s="456"/>
      <c r="G776" s="1161"/>
    </row>
    <row r="777" spans="1:7">
      <c r="A777" s="480"/>
      <c r="F777" s="456"/>
      <c r="G777" s="1161"/>
    </row>
    <row r="778" spans="1:7">
      <c r="A778" s="480"/>
      <c r="F778" s="456"/>
      <c r="G778" s="1161"/>
    </row>
    <row r="779" spans="1:7">
      <c r="A779" s="480"/>
      <c r="F779" s="456"/>
      <c r="G779" s="1161"/>
    </row>
    <row r="780" spans="1:7">
      <c r="A780" s="480"/>
      <c r="F780" s="456"/>
      <c r="G780" s="1161"/>
    </row>
    <row r="781" spans="1:7">
      <c r="A781" s="480"/>
      <c r="F781" s="456"/>
      <c r="G781" s="1161"/>
    </row>
    <row r="782" spans="1:7">
      <c r="A782" s="480"/>
      <c r="F782" s="456"/>
      <c r="G782" s="1161"/>
    </row>
    <row r="783" spans="1:7">
      <c r="A783" s="480"/>
      <c r="F783" s="456"/>
      <c r="G783" s="1161"/>
    </row>
    <row r="784" spans="1:7">
      <c r="A784" s="480"/>
      <c r="F784" s="456"/>
      <c r="G784" s="1161"/>
    </row>
    <row r="785" spans="1:7">
      <c r="A785" s="480"/>
      <c r="F785" s="456"/>
      <c r="G785" s="1161"/>
    </row>
    <row r="786" spans="1:7">
      <c r="A786" s="480"/>
      <c r="F786" s="456"/>
      <c r="G786" s="1161"/>
    </row>
    <row r="787" spans="1:7">
      <c r="A787" s="480"/>
      <c r="F787" s="456"/>
      <c r="G787" s="1161"/>
    </row>
    <row r="788" spans="1:7">
      <c r="A788" s="480"/>
      <c r="F788" s="456"/>
      <c r="G788" s="1161"/>
    </row>
    <row r="789" spans="1:7">
      <c r="A789" s="480"/>
      <c r="F789" s="456"/>
      <c r="G789" s="1161"/>
    </row>
    <row r="790" spans="1:7">
      <c r="A790" s="480"/>
      <c r="F790" s="456"/>
      <c r="G790" s="1161"/>
    </row>
    <row r="791" spans="1:7">
      <c r="A791" s="480"/>
      <c r="F791" s="456"/>
      <c r="G791" s="1161"/>
    </row>
    <row r="792" spans="1:7">
      <c r="A792" s="480"/>
      <c r="F792" s="456"/>
      <c r="G792" s="1161"/>
    </row>
    <row r="793" spans="1:7">
      <c r="A793" s="480"/>
      <c r="F793" s="456"/>
      <c r="G793" s="1161"/>
    </row>
    <row r="794" spans="1:7">
      <c r="A794" s="480"/>
      <c r="F794" s="456"/>
      <c r="G794" s="1161"/>
    </row>
    <row r="795" spans="1:7">
      <c r="A795" s="480"/>
      <c r="F795" s="456"/>
      <c r="G795" s="1161"/>
    </row>
    <row r="796" spans="1:7">
      <c r="A796" s="480"/>
      <c r="F796" s="456"/>
      <c r="G796" s="1161"/>
    </row>
    <row r="797" spans="1:7">
      <c r="A797" s="480"/>
      <c r="F797" s="456"/>
      <c r="G797" s="1161"/>
    </row>
    <row r="798" spans="1:7">
      <c r="A798" s="480"/>
      <c r="F798" s="456"/>
      <c r="G798" s="1161"/>
    </row>
    <row r="799" spans="1:7">
      <c r="A799" s="480"/>
      <c r="F799" s="456"/>
      <c r="G799" s="1161"/>
    </row>
    <row r="800" spans="1:7">
      <c r="A800" s="480"/>
      <c r="F800" s="456"/>
      <c r="G800" s="1161"/>
    </row>
    <row r="801" spans="1:7">
      <c r="A801" s="480"/>
      <c r="F801" s="456"/>
      <c r="G801" s="1161"/>
    </row>
    <row r="802" spans="1:7">
      <c r="A802" s="480"/>
      <c r="F802" s="456"/>
      <c r="G802" s="1161"/>
    </row>
    <row r="803" spans="1:7">
      <c r="A803" s="480"/>
      <c r="F803" s="456"/>
      <c r="G803" s="1161"/>
    </row>
    <row r="804" spans="1:7">
      <c r="A804" s="480"/>
      <c r="F804" s="456"/>
      <c r="G804" s="1161"/>
    </row>
    <row r="805" spans="1:7">
      <c r="A805" s="480"/>
      <c r="F805" s="456"/>
      <c r="G805" s="1161"/>
    </row>
    <row r="806" spans="1:7">
      <c r="A806" s="480"/>
      <c r="F806" s="456"/>
      <c r="G806" s="1161"/>
    </row>
    <row r="807" spans="1:7">
      <c r="A807" s="480"/>
      <c r="F807" s="456"/>
      <c r="G807" s="1161"/>
    </row>
    <row r="808" spans="1:7">
      <c r="A808" s="480"/>
      <c r="F808" s="456"/>
      <c r="G808" s="1161"/>
    </row>
    <row r="809" spans="1:7">
      <c r="A809" s="480"/>
      <c r="F809" s="456"/>
      <c r="G809" s="1161"/>
    </row>
    <row r="810" spans="1:7">
      <c r="A810" s="480"/>
      <c r="F810" s="456"/>
      <c r="G810" s="1161"/>
    </row>
    <row r="811" spans="1:7">
      <c r="A811" s="480"/>
      <c r="F811" s="456"/>
      <c r="G811" s="1161"/>
    </row>
    <row r="812" spans="1:7">
      <c r="A812" s="480"/>
      <c r="F812" s="456"/>
      <c r="G812" s="1161"/>
    </row>
    <row r="813" spans="1:7">
      <c r="A813" s="480"/>
      <c r="F813" s="456"/>
      <c r="G813" s="1161"/>
    </row>
    <row r="814" spans="1:7">
      <c r="A814" s="480"/>
      <c r="F814" s="456"/>
      <c r="G814" s="1161"/>
    </row>
    <row r="815" spans="1:7">
      <c r="A815" s="480"/>
      <c r="F815" s="456"/>
      <c r="G815" s="1161"/>
    </row>
    <row r="816" spans="1:7">
      <c r="A816" s="480"/>
      <c r="F816" s="456"/>
      <c r="G816" s="1161"/>
    </row>
    <row r="817" spans="1:7">
      <c r="A817" s="480"/>
      <c r="F817" s="456"/>
      <c r="G817" s="1161"/>
    </row>
    <row r="818" spans="1:7">
      <c r="A818" s="480"/>
      <c r="F818" s="456"/>
      <c r="G818" s="1161"/>
    </row>
    <row r="819" spans="1:7">
      <c r="A819" s="480"/>
      <c r="F819" s="456"/>
      <c r="G819" s="1161"/>
    </row>
    <row r="820" spans="1:7">
      <c r="A820" s="480"/>
      <c r="F820" s="456"/>
      <c r="G820" s="1161"/>
    </row>
    <row r="821" spans="1:7">
      <c r="A821" s="480"/>
      <c r="F821" s="456"/>
      <c r="G821" s="1161"/>
    </row>
    <row r="822" spans="1:7">
      <c r="A822" s="480"/>
      <c r="F822" s="456"/>
      <c r="G822" s="1161"/>
    </row>
    <row r="823" spans="1:7">
      <c r="A823" s="480"/>
      <c r="F823" s="456"/>
      <c r="G823" s="1161"/>
    </row>
    <row r="824" spans="1:7">
      <c r="A824" s="480"/>
      <c r="F824" s="456"/>
      <c r="G824" s="1161"/>
    </row>
    <row r="825" spans="1:7">
      <c r="A825" s="480"/>
      <c r="F825" s="456"/>
      <c r="G825" s="1161"/>
    </row>
    <row r="826" spans="1:7">
      <c r="A826" s="480"/>
      <c r="F826" s="456"/>
      <c r="G826" s="1161"/>
    </row>
    <row r="827" spans="1:7">
      <c r="A827" s="480"/>
      <c r="F827" s="456"/>
      <c r="G827" s="1161"/>
    </row>
    <row r="828" spans="1:7">
      <c r="A828" s="480"/>
      <c r="F828" s="456"/>
      <c r="G828" s="1161"/>
    </row>
    <row r="829" spans="1:7">
      <c r="A829" s="480"/>
      <c r="F829" s="456"/>
      <c r="G829" s="1161"/>
    </row>
    <row r="830" spans="1:7">
      <c r="A830" s="480"/>
      <c r="F830" s="456"/>
      <c r="G830" s="1161"/>
    </row>
    <row r="831" spans="1:7">
      <c r="A831" s="480"/>
      <c r="F831" s="456"/>
      <c r="G831" s="1161"/>
    </row>
    <row r="832" spans="1:7">
      <c r="A832" s="480"/>
      <c r="F832" s="456"/>
      <c r="G832" s="1161"/>
    </row>
    <row r="833" spans="1:7">
      <c r="A833" s="480"/>
      <c r="F833" s="456"/>
      <c r="G833" s="1161"/>
    </row>
    <row r="834" spans="1:7">
      <c r="A834" s="480"/>
      <c r="F834" s="456"/>
      <c r="G834" s="1161"/>
    </row>
    <row r="835" spans="1:7">
      <c r="A835" s="480"/>
      <c r="F835" s="456"/>
      <c r="G835" s="1161"/>
    </row>
    <row r="836" spans="1:7">
      <c r="A836" s="480"/>
      <c r="F836" s="456"/>
      <c r="G836" s="1161"/>
    </row>
    <row r="837" spans="1:7">
      <c r="A837" s="480"/>
      <c r="F837" s="456"/>
      <c r="G837" s="1161"/>
    </row>
    <row r="838" spans="1:7">
      <c r="A838" s="480"/>
      <c r="F838" s="456"/>
      <c r="G838" s="1161"/>
    </row>
    <row r="839" spans="1:7">
      <c r="A839" s="480"/>
      <c r="F839" s="456"/>
      <c r="G839" s="1161"/>
    </row>
    <row r="840" spans="1:7">
      <c r="A840" s="480"/>
      <c r="F840" s="456"/>
      <c r="G840" s="1161"/>
    </row>
    <row r="841" spans="1:7">
      <c r="A841" s="480"/>
      <c r="F841" s="456"/>
      <c r="G841" s="1161"/>
    </row>
    <row r="842" spans="1:7">
      <c r="A842" s="480"/>
      <c r="F842" s="456"/>
      <c r="G842" s="1161"/>
    </row>
    <row r="843" spans="1:7">
      <c r="A843" s="480"/>
      <c r="F843" s="456"/>
      <c r="G843" s="1161"/>
    </row>
    <row r="844" spans="1:7">
      <c r="A844" s="480"/>
      <c r="F844" s="456"/>
      <c r="G844" s="1161"/>
    </row>
    <row r="845" spans="1:7">
      <c r="A845" s="480"/>
      <c r="F845" s="456"/>
      <c r="G845" s="1161"/>
    </row>
    <row r="846" spans="1:7">
      <c r="A846" s="480"/>
      <c r="F846" s="456"/>
      <c r="G846" s="1161"/>
    </row>
    <row r="847" spans="1:7">
      <c r="A847" s="480"/>
      <c r="F847" s="456"/>
      <c r="G847" s="1161"/>
    </row>
    <row r="848" spans="1:7">
      <c r="A848" s="480"/>
      <c r="F848" s="456"/>
      <c r="G848" s="1161"/>
    </row>
    <row r="849" spans="1:7">
      <c r="A849" s="480"/>
      <c r="F849" s="456"/>
      <c r="G849" s="1161"/>
    </row>
    <row r="850" spans="1:7">
      <c r="A850" s="480"/>
      <c r="F850" s="456"/>
      <c r="G850" s="1161"/>
    </row>
    <row r="851" spans="1:7">
      <c r="A851" s="480"/>
      <c r="F851" s="456"/>
      <c r="G851" s="1161"/>
    </row>
    <row r="852" spans="1:7">
      <c r="A852" s="480"/>
      <c r="F852" s="456"/>
      <c r="G852" s="1161"/>
    </row>
    <row r="853" spans="1:7">
      <c r="A853" s="480"/>
      <c r="F853" s="456"/>
      <c r="G853" s="1161"/>
    </row>
    <row r="854" spans="1:7">
      <c r="A854" s="480"/>
      <c r="F854" s="456"/>
      <c r="G854" s="1161"/>
    </row>
    <row r="855" spans="1:7">
      <c r="A855" s="480"/>
      <c r="F855" s="456"/>
      <c r="G855" s="1161"/>
    </row>
    <row r="856" spans="1:7">
      <c r="A856" s="480"/>
      <c r="F856" s="456"/>
      <c r="G856" s="1161"/>
    </row>
    <row r="857" spans="1:7">
      <c r="A857" s="480"/>
      <c r="F857" s="456"/>
      <c r="G857" s="1161"/>
    </row>
    <row r="858" spans="1:7">
      <c r="A858" s="480"/>
      <c r="F858" s="456"/>
      <c r="G858" s="1161"/>
    </row>
    <row r="859" spans="1:7">
      <c r="A859" s="480"/>
      <c r="F859" s="456"/>
      <c r="G859" s="1161"/>
    </row>
    <row r="860" spans="1:7">
      <c r="A860" s="480"/>
      <c r="F860" s="456"/>
      <c r="G860" s="1161"/>
    </row>
    <row r="861" spans="1:7">
      <c r="A861" s="480"/>
      <c r="F861" s="456"/>
      <c r="G861" s="1161"/>
    </row>
    <row r="862" spans="1:7">
      <c r="A862" s="480"/>
      <c r="F862" s="456"/>
      <c r="G862" s="1161"/>
    </row>
    <row r="863" spans="1:7">
      <c r="A863" s="480"/>
      <c r="F863" s="456"/>
      <c r="G863" s="1161"/>
    </row>
    <row r="864" spans="1:7">
      <c r="A864" s="480"/>
      <c r="F864" s="456"/>
      <c r="G864" s="1161"/>
    </row>
    <row r="865" spans="1:7">
      <c r="A865" s="480"/>
      <c r="F865" s="456"/>
      <c r="G865" s="1161"/>
    </row>
    <row r="866" spans="1:7">
      <c r="A866" s="480"/>
      <c r="F866" s="456"/>
      <c r="G866" s="1161"/>
    </row>
    <row r="867" spans="1:7">
      <c r="A867" s="480"/>
      <c r="F867" s="456"/>
      <c r="G867" s="1161"/>
    </row>
    <row r="868" spans="1:7">
      <c r="A868" s="480"/>
      <c r="F868" s="456"/>
      <c r="G868" s="1161"/>
    </row>
    <row r="869" spans="1:7">
      <c r="A869" s="480"/>
      <c r="F869" s="456"/>
      <c r="G869" s="1161"/>
    </row>
    <row r="870" spans="1:7">
      <c r="A870" s="480"/>
      <c r="F870" s="456"/>
      <c r="G870" s="1161"/>
    </row>
    <row r="871" spans="1:7">
      <c r="A871" s="480"/>
      <c r="F871" s="456"/>
      <c r="G871" s="1161"/>
    </row>
    <row r="872" spans="1:7">
      <c r="A872" s="480"/>
      <c r="F872" s="456"/>
      <c r="G872" s="1161"/>
    </row>
    <row r="873" spans="1:7">
      <c r="A873" s="480"/>
      <c r="F873" s="456"/>
      <c r="G873" s="1161"/>
    </row>
    <row r="874" spans="1:7">
      <c r="A874" s="480"/>
      <c r="F874" s="456"/>
      <c r="G874" s="1161"/>
    </row>
    <row r="875" spans="1:7">
      <c r="A875" s="480"/>
      <c r="F875" s="456"/>
      <c r="G875" s="1161"/>
    </row>
    <row r="876" spans="1:7">
      <c r="A876" s="480"/>
      <c r="F876" s="456"/>
      <c r="G876" s="1161"/>
    </row>
    <row r="877" spans="1:7">
      <c r="A877" s="480"/>
      <c r="F877" s="456"/>
      <c r="G877" s="1161"/>
    </row>
    <row r="878" spans="1:7">
      <c r="A878" s="480"/>
      <c r="F878" s="456"/>
      <c r="G878" s="1161"/>
    </row>
    <row r="879" spans="1:7">
      <c r="A879" s="480"/>
      <c r="F879" s="456"/>
      <c r="G879" s="1161"/>
    </row>
    <row r="880" spans="1:7">
      <c r="A880" s="480"/>
      <c r="F880" s="456"/>
      <c r="G880" s="1161"/>
    </row>
    <row r="881" spans="1:7">
      <c r="A881" s="480"/>
      <c r="F881" s="456"/>
      <c r="G881" s="1161"/>
    </row>
    <row r="882" spans="1:7">
      <c r="A882" s="480"/>
      <c r="F882" s="456"/>
      <c r="G882" s="1161"/>
    </row>
    <row r="883" spans="1:7">
      <c r="A883" s="480"/>
      <c r="F883" s="456"/>
      <c r="G883" s="1161"/>
    </row>
    <row r="884" spans="1:7">
      <c r="A884" s="480"/>
      <c r="F884" s="456"/>
      <c r="G884" s="1161"/>
    </row>
    <row r="885" spans="1:7">
      <c r="A885" s="480"/>
      <c r="F885" s="456"/>
      <c r="G885" s="1161"/>
    </row>
    <row r="886" spans="1:7">
      <c r="A886" s="480"/>
      <c r="F886" s="456"/>
      <c r="G886" s="1161"/>
    </row>
    <row r="887" spans="1:7">
      <c r="A887" s="480"/>
      <c r="F887" s="456"/>
      <c r="G887" s="1161"/>
    </row>
    <row r="888" spans="1:7">
      <c r="A888" s="480"/>
      <c r="F888" s="456"/>
      <c r="G888" s="1161"/>
    </row>
    <row r="889" spans="1:7">
      <c r="A889" s="480"/>
      <c r="F889" s="456"/>
      <c r="G889" s="1161"/>
    </row>
    <row r="890" spans="1:7">
      <c r="A890" s="480"/>
      <c r="F890" s="456"/>
      <c r="G890" s="1161"/>
    </row>
    <row r="891" spans="1:7">
      <c r="A891" s="480"/>
      <c r="F891" s="456"/>
      <c r="G891" s="1161"/>
    </row>
    <row r="892" spans="1:7">
      <c r="A892" s="480"/>
      <c r="F892" s="456"/>
      <c r="G892" s="1161"/>
    </row>
    <row r="893" spans="1:7">
      <c r="A893" s="480"/>
      <c r="F893" s="456"/>
      <c r="G893" s="1161"/>
    </row>
    <row r="894" spans="1:7">
      <c r="A894" s="480"/>
      <c r="F894" s="456"/>
      <c r="G894" s="1161"/>
    </row>
    <row r="895" spans="1:7">
      <c r="A895" s="480"/>
      <c r="F895" s="456"/>
      <c r="G895" s="1161"/>
    </row>
    <row r="896" spans="1:7">
      <c r="A896" s="480"/>
      <c r="F896" s="456"/>
      <c r="G896" s="1161"/>
    </row>
    <row r="897" spans="1:7">
      <c r="A897" s="480"/>
      <c r="F897" s="456"/>
      <c r="G897" s="1161"/>
    </row>
    <row r="898" spans="1:7">
      <c r="A898" s="480"/>
      <c r="F898" s="456"/>
      <c r="G898" s="1161"/>
    </row>
    <row r="899" spans="1:7">
      <c r="A899" s="480"/>
      <c r="F899" s="456"/>
      <c r="G899" s="1161"/>
    </row>
    <row r="900" spans="1:7">
      <c r="A900" s="480"/>
      <c r="F900" s="456"/>
      <c r="G900" s="1161"/>
    </row>
    <row r="901" spans="1:7">
      <c r="A901" s="480"/>
      <c r="F901" s="456"/>
      <c r="G901" s="1161"/>
    </row>
    <row r="902" spans="1:7">
      <c r="A902" s="480"/>
      <c r="F902" s="456"/>
      <c r="G902" s="1161"/>
    </row>
    <row r="903" spans="1:7">
      <c r="A903" s="480"/>
      <c r="F903" s="456"/>
      <c r="G903" s="1161"/>
    </row>
    <row r="904" spans="1:7">
      <c r="A904" s="480"/>
      <c r="F904" s="456"/>
      <c r="G904" s="1161"/>
    </row>
    <row r="905" spans="1:7">
      <c r="A905" s="480"/>
      <c r="F905" s="456"/>
      <c r="G905" s="1161"/>
    </row>
    <row r="906" spans="1:7">
      <c r="A906" s="480"/>
      <c r="F906" s="456"/>
      <c r="G906" s="1161"/>
    </row>
    <row r="907" spans="1:7">
      <c r="A907" s="480"/>
      <c r="F907" s="456"/>
      <c r="G907" s="1161"/>
    </row>
    <row r="908" spans="1:7">
      <c r="A908" s="480"/>
      <c r="F908" s="456"/>
      <c r="G908" s="1161"/>
    </row>
    <row r="909" spans="1:7">
      <c r="A909" s="480"/>
      <c r="F909" s="456"/>
      <c r="G909" s="1161"/>
    </row>
    <row r="910" spans="1:7">
      <c r="A910" s="480"/>
      <c r="F910" s="456"/>
      <c r="G910" s="1161"/>
    </row>
    <row r="911" spans="1:7">
      <c r="A911" s="480"/>
      <c r="F911" s="456"/>
      <c r="G911" s="1161"/>
    </row>
    <row r="912" spans="1:7">
      <c r="A912" s="480"/>
      <c r="F912" s="456"/>
      <c r="G912" s="1161"/>
    </row>
    <row r="913" spans="1:7">
      <c r="A913" s="480"/>
      <c r="F913" s="456"/>
      <c r="G913" s="1161"/>
    </row>
    <row r="914" spans="1:7">
      <c r="A914" s="480"/>
      <c r="F914" s="456"/>
      <c r="G914" s="1161"/>
    </row>
    <row r="915" spans="1:7">
      <c r="A915" s="480"/>
      <c r="F915" s="456"/>
      <c r="G915" s="1161"/>
    </row>
    <row r="916" spans="1:7">
      <c r="A916" s="480"/>
      <c r="F916" s="456"/>
      <c r="G916" s="1161"/>
    </row>
    <row r="917" spans="1:7">
      <c r="A917" s="480"/>
      <c r="F917" s="456"/>
      <c r="G917" s="1161"/>
    </row>
    <row r="918" spans="1:7">
      <c r="A918" s="480"/>
      <c r="F918" s="456"/>
      <c r="G918" s="1161"/>
    </row>
    <row r="919" spans="1:7">
      <c r="A919" s="480"/>
      <c r="F919" s="456"/>
      <c r="G919" s="1161"/>
    </row>
    <row r="920" spans="1:7">
      <c r="A920" s="480"/>
      <c r="F920" s="456"/>
      <c r="G920" s="1161"/>
    </row>
    <row r="921" spans="1:7">
      <c r="A921" s="480"/>
      <c r="F921" s="456"/>
      <c r="G921" s="1161"/>
    </row>
    <row r="922" spans="1:7">
      <c r="A922" s="480"/>
      <c r="F922" s="456"/>
      <c r="G922" s="1161"/>
    </row>
    <row r="923" spans="1:7">
      <c r="A923" s="480"/>
      <c r="F923" s="456"/>
      <c r="G923" s="1161"/>
    </row>
    <row r="924" spans="1:7">
      <c r="A924" s="480"/>
      <c r="F924" s="456"/>
      <c r="G924" s="1161"/>
    </row>
    <row r="925" spans="1:7">
      <c r="A925" s="480"/>
      <c r="F925" s="456"/>
      <c r="G925" s="1161"/>
    </row>
    <row r="926" spans="1:7">
      <c r="A926" s="480"/>
      <c r="F926" s="456"/>
      <c r="G926" s="1161"/>
    </row>
    <row r="927" spans="1:7">
      <c r="A927" s="480"/>
      <c r="F927" s="456"/>
      <c r="G927" s="1161"/>
    </row>
    <row r="928" spans="1:7">
      <c r="A928" s="480"/>
      <c r="F928" s="456"/>
      <c r="G928" s="1161"/>
    </row>
    <row r="929" spans="1:7">
      <c r="A929" s="480"/>
      <c r="F929" s="456"/>
      <c r="G929" s="1161"/>
    </row>
    <row r="930" spans="1:7">
      <c r="A930" s="480"/>
      <c r="F930" s="456"/>
      <c r="G930" s="1161"/>
    </row>
    <row r="931" spans="1:7">
      <c r="A931" s="480"/>
      <c r="F931" s="456"/>
      <c r="G931" s="1161"/>
    </row>
    <row r="932" spans="1:7">
      <c r="A932" s="480"/>
      <c r="F932" s="456"/>
      <c r="G932" s="1161"/>
    </row>
    <row r="933" spans="1:7">
      <c r="A933" s="480"/>
      <c r="F933" s="456"/>
      <c r="G933" s="1161"/>
    </row>
    <row r="934" spans="1:7">
      <c r="A934" s="480"/>
      <c r="F934" s="456"/>
      <c r="G934" s="1161"/>
    </row>
    <row r="935" spans="1:7">
      <c r="A935" s="480"/>
      <c r="F935" s="456"/>
      <c r="G935" s="1161"/>
    </row>
    <row r="936" spans="1:7">
      <c r="A936" s="480"/>
      <c r="F936" s="456"/>
      <c r="G936" s="1161"/>
    </row>
    <row r="937" spans="1:7">
      <c r="A937" s="480"/>
      <c r="F937" s="456"/>
      <c r="G937" s="1161"/>
    </row>
    <row r="938" spans="1:7">
      <c r="A938" s="480"/>
      <c r="F938" s="456"/>
      <c r="G938" s="1161"/>
    </row>
    <row r="939" spans="1:7">
      <c r="A939" s="480"/>
      <c r="F939" s="456"/>
      <c r="G939" s="1161"/>
    </row>
    <row r="940" spans="1:7">
      <c r="A940" s="480"/>
      <c r="F940" s="456"/>
      <c r="G940" s="1161"/>
    </row>
    <row r="941" spans="1:7">
      <c r="A941" s="480"/>
      <c r="F941" s="456"/>
      <c r="G941" s="1161"/>
    </row>
    <row r="942" spans="1:7">
      <c r="A942" s="480"/>
      <c r="F942" s="456"/>
      <c r="G942" s="1161"/>
    </row>
    <row r="943" spans="1:7">
      <c r="A943" s="480"/>
      <c r="F943" s="456"/>
      <c r="G943" s="1161"/>
    </row>
    <row r="944" spans="1:7">
      <c r="A944" s="480"/>
      <c r="F944" s="456"/>
      <c r="G944" s="1161"/>
    </row>
    <row r="945" spans="1:7">
      <c r="A945" s="480"/>
      <c r="F945" s="456"/>
      <c r="G945" s="1161"/>
    </row>
    <row r="946" spans="1:7">
      <c r="A946" s="480"/>
      <c r="F946" s="456"/>
      <c r="G946" s="1161"/>
    </row>
    <row r="947" spans="1:7">
      <c r="A947" s="480"/>
      <c r="F947" s="456"/>
      <c r="G947" s="1161"/>
    </row>
    <row r="948" spans="1:7">
      <c r="A948" s="480"/>
      <c r="F948" s="456"/>
      <c r="G948" s="1161"/>
    </row>
    <row r="949" spans="1:7">
      <c r="A949" s="480"/>
      <c r="F949" s="456"/>
      <c r="G949" s="1161"/>
    </row>
    <row r="950" spans="1:7">
      <c r="A950" s="480"/>
      <c r="F950" s="456"/>
      <c r="G950" s="1161"/>
    </row>
    <row r="951" spans="1:7">
      <c r="A951" s="480"/>
      <c r="F951" s="456"/>
      <c r="G951" s="1161"/>
    </row>
    <row r="952" spans="1:7">
      <c r="A952" s="480"/>
      <c r="F952" s="456"/>
      <c r="G952" s="1161"/>
    </row>
    <row r="953" spans="1:7">
      <c r="A953" s="480"/>
      <c r="F953" s="456"/>
      <c r="G953" s="1161"/>
    </row>
    <row r="954" spans="1:7">
      <c r="A954" s="480"/>
      <c r="F954" s="456"/>
      <c r="G954" s="1161"/>
    </row>
    <row r="955" spans="1:7">
      <c r="A955" s="480"/>
      <c r="F955" s="456"/>
      <c r="G955" s="1161"/>
    </row>
    <row r="956" spans="1:7">
      <c r="A956" s="480"/>
      <c r="F956" s="456"/>
      <c r="G956" s="1161"/>
    </row>
    <row r="957" spans="1:7">
      <c r="A957" s="480"/>
      <c r="F957" s="456"/>
      <c r="G957" s="1161"/>
    </row>
    <row r="958" spans="1:7">
      <c r="A958" s="480"/>
      <c r="F958" s="456"/>
      <c r="G958" s="1161"/>
    </row>
    <row r="959" spans="1:7">
      <c r="A959" s="480"/>
      <c r="F959" s="456"/>
      <c r="G959" s="1161"/>
    </row>
    <row r="960" spans="1:7">
      <c r="A960" s="480"/>
      <c r="F960" s="456"/>
      <c r="G960" s="1161"/>
    </row>
    <row r="961" spans="1:7">
      <c r="A961" s="480"/>
      <c r="F961" s="456"/>
      <c r="G961" s="1161"/>
    </row>
    <row r="962" spans="1:7">
      <c r="A962" s="480"/>
      <c r="F962" s="456"/>
      <c r="G962" s="1161"/>
    </row>
    <row r="963" spans="1:7">
      <c r="A963" s="480"/>
      <c r="F963" s="456"/>
      <c r="G963" s="1161"/>
    </row>
    <row r="964" spans="1:7">
      <c r="A964" s="480"/>
      <c r="F964" s="456"/>
      <c r="G964" s="1161"/>
    </row>
    <row r="965" spans="1:7">
      <c r="A965" s="480"/>
      <c r="F965" s="456"/>
      <c r="G965" s="1161"/>
    </row>
    <row r="966" spans="1:7">
      <c r="A966" s="480"/>
      <c r="F966" s="456"/>
      <c r="G966" s="1161"/>
    </row>
    <row r="967" spans="1:7">
      <c r="A967" s="480"/>
      <c r="F967" s="456"/>
      <c r="G967" s="1161"/>
    </row>
    <row r="968" spans="1:7">
      <c r="A968" s="480"/>
      <c r="F968" s="456"/>
      <c r="G968" s="1161"/>
    </row>
    <row r="969" spans="1:7">
      <c r="A969" s="480"/>
      <c r="F969" s="456"/>
      <c r="G969" s="1161"/>
    </row>
    <row r="970" spans="1:7">
      <c r="A970" s="480"/>
      <c r="F970" s="456"/>
      <c r="G970" s="1161"/>
    </row>
    <row r="971" spans="1:7">
      <c r="A971" s="480"/>
      <c r="F971" s="456"/>
      <c r="G971" s="1161"/>
    </row>
    <row r="972" spans="1:7">
      <c r="A972" s="480"/>
      <c r="F972" s="456"/>
      <c r="G972" s="1161"/>
    </row>
    <row r="973" spans="1:7">
      <c r="A973" s="480"/>
      <c r="F973" s="456"/>
      <c r="G973" s="1161"/>
    </row>
    <row r="974" spans="1:7">
      <c r="A974" s="480"/>
      <c r="F974" s="456"/>
      <c r="G974" s="1161"/>
    </row>
    <row r="975" spans="1:7">
      <c r="A975" s="480"/>
      <c r="F975" s="456"/>
      <c r="G975" s="1161"/>
    </row>
    <row r="976" spans="1:7">
      <c r="A976" s="480"/>
      <c r="F976" s="456"/>
      <c r="G976" s="1161"/>
    </row>
    <row r="977" spans="1:7">
      <c r="A977" s="480"/>
      <c r="F977" s="456"/>
      <c r="G977" s="1161"/>
    </row>
    <row r="978" spans="1:7">
      <c r="A978" s="480"/>
      <c r="F978" s="456"/>
      <c r="G978" s="1161"/>
    </row>
    <row r="979" spans="1:7">
      <c r="A979" s="480"/>
      <c r="F979" s="456"/>
      <c r="G979" s="1161"/>
    </row>
    <row r="980" spans="1:7">
      <c r="A980" s="480"/>
      <c r="F980" s="456"/>
      <c r="G980" s="1161"/>
    </row>
    <row r="981" spans="1:7">
      <c r="A981" s="480"/>
      <c r="F981" s="456"/>
      <c r="G981" s="1161"/>
    </row>
    <row r="982" spans="1:7">
      <c r="A982" s="480"/>
      <c r="F982" s="456"/>
      <c r="G982" s="1161"/>
    </row>
    <row r="983" spans="1:7">
      <c r="A983" s="480"/>
      <c r="F983" s="456"/>
      <c r="G983" s="1161"/>
    </row>
    <row r="984" spans="1:7">
      <c r="A984" s="480"/>
      <c r="F984" s="456"/>
      <c r="G984" s="1161"/>
    </row>
    <row r="985" spans="1:7">
      <c r="A985" s="480"/>
      <c r="F985" s="456"/>
      <c r="G985" s="1161"/>
    </row>
    <row r="986" spans="1:7">
      <c r="A986" s="480"/>
      <c r="F986" s="456"/>
      <c r="G986" s="1161"/>
    </row>
    <row r="987" spans="1:7">
      <c r="A987" s="480"/>
      <c r="F987" s="456"/>
      <c r="G987" s="1161"/>
    </row>
    <row r="988" spans="1:7">
      <c r="A988" s="480"/>
      <c r="F988" s="456"/>
      <c r="G988" s="1161"/>
    </row>
    <row r="989" spans="1:7">
      <c r="A989" s="480"/>
      <c r="F989" s="456"/>
      <c r="G989" s="1161"/>
    </row>
    <row r="990" spans="1:7">
      <c r="A990" s="480"/>
      <c r="F990" s="456"/>
      <c r="G990" s="1161"/>
    </row>
    <row r="991" spans="1:7">
      <c r="A991" s="480"/>
      <c r="F991" s="456"/>
      <c r="G991" s="1161"/>
    </row>
    <row r="992" spans="1:7">
      <c r="A992" s="480"/>
      <c r="F992" s="456"/>
      <c r="G992" s="1161"/>
    </row>
    <row r="993" spans="1:7">
      <c r="A993" s="480"/>
      <c r="F993" s="456"/>
      <c r="G993" s="1161"/>
    </row>
    <row r="994" spans="1:7">
      <c r="A994" s="480"/>
      <c r="F994" s="456"/>
      <c r="G994" s="1161"/>
    </row>
    <row r="995" spans="1:7">
      <c r="A995" s="480"/>
      <c r="F995" s="456"/>
      <c r="G995" s="1161"/>
    </row>
    <row r="996" spans="1:7">
      <c r="A996" s="480"/>
      <c r="F996" s="456"/>
      <c r="G996" s="1161"/>
    </row>
    <row r="997" spans="1:7">
      <c r="A997" s="480"/>
      <c r="F997" s="456"/>
      <c r="G997" s="1161"/>
    </row>
    <row r="998" spans="1:7">
      <c r="A998" s="480"/>
      <c r="F998" s="456"/>
      <c r="G998" s="1161"/>
    </row>
    <row r="999" spans="1:7">
      <c r="A999" s="480"/>
      <c r="F999" s="456"/>
      <c r="G999" s="1161"/>
    </row>
    <row r="1000" spans="1:7">
      <c r="A1000" s="480"/>
      <c r="F1000" s="456"/>
      <c r="G1000" s="1161"/>
    </row>
    <row r="1001" spans="1:7">
      <c r="A1001" s="480"/>
      <c r="F1001" s="456"/>
      <c r="G1001" s="1161"/>
    </row>
    <row r="1002" spans="1:7">
      <c r="A1002" s="480"/>
      <c r="F1002" s="456"/>
      <c r="G1002" s="1161"/>
    </row>
    <row r="1003" spans="1:7">
      <c r="A1003" s="480"/>
      <c r="F1003" s="456"/>
      <c r="G1003" s="1161"/>
    </row>
    <row r="1004" spans="1:7">
      <c r="A1004" s="480"/>
      <c r="F1004" s="456"/>
      <c r="G1004" s="1161"/>
    </row>
    <row r="1005" spans="1:7">
      <c r="A1005" s="480"/>
      <c r="F1005" s="456"/>
      <c r="G1005" s="1161"/>
    </row>
    <row r="1006" spans="1:7">
      <c r="A1006" s="480"/>
      <c r="F1006" s="456"/>
      <c r="G1006" s="1161"/>
    </row>
    <row r="1007" spans="1:7">
      <c r="A1007" s="480"/>
      <c r="F1007" s="456"/>
      <c r="G1007" s="1161"/>
    </row>
    <row r="1008" spans="1:7">
      <c r="A1008" s="480"/>
      <c r="F1008" s="456"/>
      <c r="G1008" s="1161"/>
    </row>
    <row r="1009" spans="1:7">
      <c r="A1009" s="480"/>
      <c r="F1009" s="456"/>
      <c r="G1009" s="1161"/>
    </row>
    <row r="1010" spans="1:7">
      <c r="A1010" s="480"/>
      <c r="F1010" s="456"/>
      <c r="G1010" s="1161"/>
    </row>
    <row r="1011" spans="1:7">
      <c r="A1011" s="480"/>
      <c r="F1011" s="456"/>
      <c r="G1011" s="1161"/>
    </row>
    <row r="1012" spans="1:7">
      <c r="A1012" s="480"/>
      <c r="F1012" s="456"/>
      <c r="G1012" s="1161"/>
    </row>
    <row r="1013" spans="1:7">
      <c r="A1013" s="480"/>
      <c r="F1013" s="456"/>
      <c r="G1013" s="1161"/>
    </row>
    <row r="1014" spans="1:7">
      <c r="A1014" s="480"/>
      <c r="F1014" s="456"/>
      <c r="G1014" s="1161"/>
    </row>
    <row r="1015" spans="1:7">
      <c r="A1015" s="480"/>
      <c r="F1015" s="456"/>
      <c r="G1015" s="1161"/>
    </row>
    <row r="1016" spans="1:7">
      <c r="A1016" s="480"/>
      <c r="F1016" s="456"/>
      <c r="G1016" s="1161"/>
    </row>
    <row r="1017" spans="1:7">
      <c r="A1017" s="480"/>
      <c r="F1017" s="456"/>
      <c r="G1017" s="1161"/>
    </row>
    <row r="1018" spans="1:7">
      <c r="A1018" s="480"/>
      <c r="F1018" s="456"/>
      <c r="G1018" s="1161"/>
    </row>
    <row r="1019" spans="1:7">
      <c r="A1019" s="480"/>
      <c r="F1019" s="456"/>
      <c r="G1019" s="1161"/>
    </row>
    <row r="1020" spans="1:7">
      <c r="A1020" s="480"/>
      <c r="F1020" s="456"/>
      <c r="G1020" s="1161"/>
    </row>
    <row r="1021" spans="1:7">
      <c r="A1021" s="480"/>
      <c r="F1021" s="456"/>
      <c r="G1021" s="1161"/>
    </row>
    <row r="1022" spans="1:7">
      <c r="A1022" s="480"/>
      <c r="F1022" s="456"/>
      <c r="G1022" s="1161"/>
    </row>
    <row r="1023" spans="1:7">
      <c r="A1023" s="480"/>
      <c r="F1023" s="456"/>
      <c r="G1023" s="1161"/>
    </row>
    <row r="1024" spans="1:7">
      <c r="A1024" s="480"/>
      <c r="F1024" s="456"/>
      <c r="G1024" s="1161"/>
    </row>
    <row r="1025" spans="1:7">
      <c r="A1025" s="480"/>
      <c r="F1025" s="456"/>
      <c r="G1025" s="1161"/>
    </row>
    <row r="1026" spans="1:7">
      <c r="A1026" s="480"/>
      <c r="F1026" s="456"/>
      <c r="G1026" s="1161"/>
    </row>
    <row r="1027" spans="1:7">
      <c r="A1027" s="480"/>
      <c r="F1027" s="456"/>
      <c r="G1027" s="1161"/>
    </row>
    <row r="1028" spans="1:7">
      <c r="A1028" s="480"/>
      <c r="F1028" s="456"/>
      <c r="G1028" s="1161"/>
    </row>
    <row r="1029" spans="1:7">
      <c r="A1029" s="480"/>
      <c r="F1029" s="456"/>
      <c r="G1029" s="1161"/>
    </row>
    <row r="1030" spans="1:7">
      <c r="A1030" s="480"/>
      <c r="F1030" s="456"/>
      <c r="G1030" s="1161"/>
    </row>
    <row r="1031" spans="1:7">
      <c r="A1031" s="480"/>
      <c r="F1031" s="456"/>
      <c r="G1031" s="1161"/>
    </row>
    <row r="1032" spans="1:7">
      <c r="A1032" s="480"/>
      <c r="F1032" s="456"/>
      <c r="G1032" s="1161"/>
    </row>
    <row r="1033" spans="1:7">
      <c r="A1033" s="480"/>
      <c r="F1033" s="456"/>
      <c r="G1033" s="1161"/>
    </row>
    <row r="1034" spans="1:7">
      <c r="A1034" s="480"/>
      <c r="F1034" s="456"/>
      <c r="G1034" s="1161"/>
    </row>
    <row r="1035" spans="1:7">
      <c r="A1035" s="480"/>
      <c r="F1035" s="456"/>
      <c r="G1035" s="1161"/>
    </row>
    <row r="1036" spans="1:7">
      <c r="A1036" s="480"/>
      <c r="F1036" s="456"/>
      <c r="G1036" s="1161"/>
    </row>
    <row r="1037" spans="1:7">
      <c r="A1037" s="480"/>
      <c r="F1037" s="456"/>
      <c r="G1037" s="1161"/>
    </row>
    <row r="1038" spans="1:7">
      <c r="A1038" s="480"/>
      <c r="F1038" s="456"/>
      <c r="G1038" s="1161"/>
    </row>
    <row r="1039" spans="1:7">
      <c r="A1039" s="480"/>
      <c r="F1039" s="456"/>
      <c r="G1039" s="1161"/>
    </row>
    <row r="1040" spans="1:7">
      <c r="A1040" s="480"/>
      <c r="F1040" s="456"/>
      <c r="G1040" s="1161"/>
    </row>
    <row r="1041" spans="1:7">
      <c r="A1041" s="480"/>
      <c r="F1041" s="456"/>
      <c r="G1041" s="1161"/>
    </row>
    <row r="1042" spans="1:7">
      <c r="A1042" s="480"/>
      <c r="F1042" s="456"/>
      <c r="G1042" s="1161"/>
    </row>
    <row r="1043" spans="1:7">
      <c r="A1043" s="480"/>
      <c r="F1043" s="456"/>
      <c r="G1043" s="1161"/>
    </row>
    <row r="1044" spans="1:7">
      <c r="A1044" s="480"/>
      <c r="F1044" s="456"/>
      <c r="G1044" s="1161"/>
    </row>
    <row r="1045" spans="1:7">
      <c r="A1045" s="480"/>
      <c r="F1045" s="456"/>
      <c r="G1045" s="1161"/>
    </row>
    <row r="1046" spans="1:7">
      <c r="A1046" s="480"/>
      <c r="F1046" s="456"/>
      <c r="G1046" s="1161"/>
    </row>
    <row r="1047" spans="1:7">
      <c r="A1047" s="480"/>
      <c r="F1047" s="456"/>
      <c r="G1047" s="1161"/>
    </row>
    <row r="1048" spans="1:7">
      <c r="A1048" s="480"/>
      <c r="F1048" s="456"/>
      <c r="G1048" s="1161"/>
    </row>
    <row r="1049" spans="1:7">
      <c r="A1049" s="480"/>
      <c r="F1049" s="456"/>
      <c r="G1049" s="1161"/>
    </row>
    <row r="1050" spans="1:7">
      <c r="A1050" s="480"/>
      <c r="F1050" s="456"/>
      <c r="G1050" s="1161"/>
    </row>
    <row r="1051" spans="1:7">
      <c r="A1051" s="480"/>
      <c r="F1051" s="456"/>
      <c r="G1051" s="1161"/>
    </row>
    <row r="1052" spans="1:7">
      <c r="A1052" s="480"/>
      <c r="F1052" s="456"/>
      <c r="G1052" s="1161"/>
    </row>
    <row r="1053" spans="1:7">
      <c r="A1053" s="480"/>
      <c r="F1053" s="456"/>
      <c r="G1053" s="1161"/>
    </row>
    <row r="1054" spans="1:7">
      <c r="A1054" s="480"/>
      <c r="F1054" s="456"/>
      <c r="G1054" s="1161"/>
    </row>
    <row r="1055" spans="1:7">
      <c r="A1055" s="480"/>
      <c r="F1055" s="456"/>
      <c r="G1055" s="1161"/>
    </row>
    <row r="1056" spans="1:7">
      <c r="A1056" s="480"/>
      <c r="F1056" s="456"/>
      <c r="G1056" s="1161"/>
    </row>
    <row r="1057" spans="1:7">
      <c r="A1057" s="480"/>
      <c r="F1057" s="456"/>
      <c r="G1057" s="1161"/>
    </row>
    <row r="1058" spans="1:7">
      <c r="A1058" s="480"/>
      <c r="F1058" s="456"/>
      <c r="G1058" s="1161"/>
    </row>
    <row r="1059" spans="1:7">
      <c r="A1059" s="480"/>
      <c r="F1059" s="456"/>
      <c r="G1059" s="1161"/>
    </row>
    <row r="1060" spans="1:7">
      <c r="A1060" s="480"/>
      <c r="F1060" s="456"/>
      <c r="G1060" s="1161"/>
    </row>
    <row r="1061" spans="1:7">
      <c r="A1061" s="480"/>
      <c r="F1061" s="456"/>
      <c r="G1061" s="1161"/>
    </row>
    <row r="1062" spans="1:7">
      <c r="A1062" s="480"/>
      <c r="F1062" s="456"/>
      <c r="G1062" s="1161"/>
    </row>
    <row r="1063" spans="1:7">
      <c r="A1063" s="480"/>
      <c r="F1063" s="456"/>
      <c r="G1063" s="1161"/>
    </row>
    <row r="1064" spans="1:7">
      <c r="A1064" s="480"/>
      <c r="F1064" s="456"/>
      <c r="G1064" s="1161"/>
    </row>
    <row r="1065" spans="1:7">
      <c r="A1065" s="480"/>
      <c r="F1065" s="456"/>
      <c r="G1065" s="1161"/>
    </row>
    <row r="1066" spans="1:7">
      <c r="A1066" s="480"/>
      <c r="F1066" s="456"/>
      <c r="G1066" s="1161"/>
    </row>
    <row r="1067" spans="1:7">
      <c r="A1067" s="480"/>
      <c r="F1067" s="456"/>
      <c r="G1067" s="1161"/>
    </row>
    <row r="1068" spans="1:7">
      <c r="A1068" s="480"/>
      <c r="F1068" s="456"/>
      <c r="G1068" s="1161"/>
    </row>
    <row r="1069" spans="1:7">
      <c r="A1069" s="480"/>
      <c r="F1069" s="456"/>
      <c r="G1069" s="1161"/>
    </row>
    <row r="1070" spans="1:7">
      <c r="A1070" s="480"/>
      <c r="F1070" s="456"/>
      <c r="G1070" s="1161"/>
    </row>
    <row r="1071" spans="1:7">
      <c r="A1071" s="480"/>
      <c r="F1071" s="456"/>
      <c r="G1071" s="1161"/>
    </row>
    <row r="1072" spans="1:7">
      <c r="A1072" s="480"/>
      <c r="F1072" s="456"/>
      <c r="G1072" s="1161"/>
    </row>
    <row r="1073" spans="1:7">
      <c r="A1073" s="480"/>
      <c r="F1073" s="456"/>
      <c r="G1073" s="1161"/>
    </row>
    <row r="1074" spans="1:7">
      <c r="A1074" s="480"/>
      <c r="F1074" s="456"/>
      <c r="G1074" s="1161"/>
    </row>
    <row r="1075" spans="1:7">
      <c r="A1075" s="480"/>
      <c r="F1075" s="456"/>
      <c r="G1075" s="1161"/>
    </row>
    <row r="1076" spans="1:7">
      <c r="A1076" s="480"/>
      <c r="F1076" s="456"/>
      <c r="G1076" s="1161"/>
    </row>
    <row r="1077" spans="1:7">
      <c r="A1077" s="480"/>
      <c r="F1077" s="456"/>
      <c r="G1077" s="1161"/>
    </row>
    <row r="1078" spans="1:7">
      <c r="A1078" s="480"/>
      <c r="F1078" s="456"/>
      <c r="G1078" s="1161"/>
    </row>
    <row r="1079" spans="1:7">
      <c r="A1079" s="480"/>
      <c r="F1079" s="456"/>
      <c r="G1079" s="1161"/>
    </row>
    <row r="1080" spans="1:7">
      <c r="A1080" s="480"/>
      <c r="F1080" s="456"/>
      <c r="G1080" s="1161"/>
    </row>
    <row r="1081" spans="1:7">
      <c r="A1081" s="480"/>
      <c r="F1081" s="456"/>
      <c r="G1081" s="1161"/>
    </row>
    <row r="1082" spans="1:7">
      <c r="A1082" s="480"/>
      <c r="F1082" s="456"/>
      <c r="G1082" s="1161"/>
    </row>
    <row r="1083" spans="1:7">
      <c r="A1083" s="480"/>
      <c r="F1083" s="456"/>
      <c r="G1083" s="1161"/>
    </row>
    <row r="1084" spans="1:7">
      <c r="A1084" s="480"/>
      <c r="F1084" s="456"/>
      <c r="G1084" s="1161"/>
    </row>
    <row r="1085" spans="1:7">
      <c r="A1085" s="480"/>
      <c r="F1085" s="456"/>
      <c r="G1085" s="1161"/>
    </row>
    <row r="1086" spans="1:7">
      <c r="A1086" s="480"/>
      <c r="F1086" s="456"/>
      <c r="G1086" s="1161"/>
    </row>
    <row r="1087" spans="1:7">
      <c r="A1087" s="480"/>
      <c r="F1087" s="456"/>
      <c r="G1087" s="1161"/>
    </row>
    <row r="1088" spans="1:7">
      <c r="A1088" s="480"/>
      <c r="F1088" s="456"/>
      <c r="G1088" s="1161"/>
    </row>
    <row r="1089" spans="1:7">
      <c r="A1089" s="480"/>
      <c r="F1089" s="456"/>
      <c r="G1089" s="1161"/>
    </row>
    <row r="1090" spans="1:7">
      <c r="A1090" s="480"/>
      <c r="F1090" s="456"/>
      <c r="G1090" s="1161"/>
    </row>
    <row r="1091" spans="1:7">
      <c r="A1091" s="480"/>
      <c r="F1091" s="456"/>
      <c r="G1091" s="1161"/>
    </row>
    <row r="1092" spans="1:7">
      <c r="A1092" s="480"/>
      <c r="F1092" s="456"/>
      <c r="G1092" s="1161"/>
    </row>
    <row r="1093" spans="1:7">
      <c r="A1093" s="480"/>
      <c r="F1093" s="456"/>
      <c r="G1093" s="1161"/>
    </row>
    <row r="1094" spans="1:7">
      <c r="A1094" s="480"/>
      <c r="F1094" s="456"/>
      <c r="G1094" s="1161"/>
    </row>
    <row r="1095" spans="1:7">
      <c r="A1095" s="480"/>
      <c r="F1095" s="456"/>
      <c r="G1095" s="1161"/>
    </row>
    <row r="1096" spans="1:7">
      <c r="A1096" s="480"/>
      <c r="F1096" s="456"/>
      <c r="G1096" s="1161"/>
    </row>
    <row r="1097" spans="1:7">
      <c r="A1097" s="480"/>
      <c r="F1097" s="456"/>
      <c r="G1097" s="1161"/>
    </row>
    <row r="1098" spans="1:7">
      <c r="A1098" s="480"/>
      <c r="F1098" s="456"/>
      <c r="G1098" s="1161"/>
    </row>
    <row r="1099" spans="1:7">
      <c r="A1099" s="480"/>
      <c r="F1099" s="456"/>
      <c r="G1099" s="1161"/>
    </row>
    <row r="1100" spans="1:7">
      <c r="A1100" s="480"/>
      <c r="F1100" s="456"/>
      <c r="G1100" s="1161"/>
    </row>
    <row r="1101" spans="1:7">
      <c r="A1101" s="480"/>
      <c r="F1101" s="456"/>
      <c r="G1101" s="1161"/>
    </row>
    <row r="1102" spans="1:7">
      <c r="A1102" s="480"/>
      <c r="F1102" s="456"/>
      <c r="G1102" s="1161"/>
    </row>
    <row r="1103" spans="1:7">
      <c r="A1103" s="480"/>
      <c r="F1103" s="456"/>
      <c r="G1103" s="1161"/>
    </row>
    <row r="1104" spans="1:7">
      <c r="A1104" s="480"/>
      <c r="F1104" s="456"/>
      <c r="G1104" s="1161"/>
    </row>
    <row r="1105" spans="1:7">
      <c r="A1105" s="480"/>
      <c r="F1105" s="456"/>
      <c r="G1105" s="1161"/>
    </row>
    <row r="1106" spans="1:7">
      <c r="A1106" s="480"/>
      <c r="F1106" s="456"/>
      <c r="G1106" s="1161"/>
    </row>
    <row r="1107" spans="1:7">
      <c r="A1107" s="480"/>
      <c r="F1107" s="456"/>
      <c r="G1107" s="1161"/>
    </row>
    <row r="1108" spans="1:7">
      <c r="A1108" s="480"/>
      <c r="F1108" s="456"/>
      <c r="G1108" s="1161"/>
    </row>
    <row r="1109" spans="1:7">
      <c r="A1109" s="480"/>
      <c r="F1109" s="456"/>
      <c r="G1109" s="1161"/>
    </row>
    <row r="1110" spans="1:7">
      <c r="A1110" s="480"/>
      <c r="F1110" s="456"/>
      <c r="G1110" s="1161"/>
    </row>
    <row r="1111" spans="1:7">
      <c r="A1111" s="480"/>
      <c r="F1111" s="456"/>
      <c r="G1111" s="1161"/>
    </row>
    <row r="1112" spans="1:7">
      <c r="A1112" s="480"/>
      <c r="F1112" s="456"/>
      <c r="G1112" s="1161"/>
    </row>
    <row r="1113" spans="1:7">
      <c r="A1113" s="480"/>
      <c r="F1113" s="456"/>
      <c r="G1113" s="1161"/>
    </row>
    <row r="1114" spans="1:7">
      <c r="A1114" s="480"/>
      <c r="F1114" s="456"/>
      <c r="G1114" s="1161"/>
    </row>
    <row r="1115" spans="1:7">
      <c r="A1115" s="480"/>
      <c r="F1115" s="456"/>
      <c r="G1115" s="1161"/>
    </row>
    <row r="1116" spans="1:7">
      <c r="A1116" s="480"/>
      <c r="F1116" s="456"/>
      <c r="G1116" s="1161"/>
    </row>
    <row r="1117" spans="1:7">
      <c r="A1117" s="480"/>
      <c r="F1117" s="456"/>
      <c r="G1117" s="1161"/>
    </row>
    <row r="1118" spans="1:7">
      <c r="A1118" s="480"/>
      <c r="F1118" s="456"/>
      <c r="G1118" s="1161"/>
    </row>
    <row r="1119" spans="1:7">
      <c r="A1119" s="480"/>
      <c r="F1119" s="456"/>
      <c r="G1119" s="1161"/>
    </row>
    <row r="1120" spans="1:7">
      <c r="A1120" s="480"/>
      <c r="F1120" s="456"/>
      <c r="G1120" s="1161"/>
    </row>
    <row r="1121" spans="1:7">
      <c r="A1121" s="480"/>
      <c r="F1121" s="456"/>
      <c r="G1121" s="1161"/>
    </row>
    <row r="1122" spans="1:7">
      <c r="A1122" s="480"/>
      <c r="F1122" s="456"/>
      <c r="G1122" s="1161"/>
    </row>
    <row r="1123" spans="1:7">
      <c r="A1123" s="480"/>
      <c r="F1123" s="456"/>
      <c r="G1123" s="1161"/>
    </row>
    <row r="1124" spans="1:7">
      <c r="A1124" s="480"/>
      <c r="F1124" s="456"/>
      <c r="G1124" s="1161"/>
    </row>
    <row r="1125" spans="1:7">
      <c r="A1125" s="480"/>
      <c r="F1125" s="456"/>
      <c r="G1125" s="1161"/>
    </row>
    <row r="1126" spans="1:7">
      <c r="A1126" s="480"/>
      <c r="F1126" s="456"/>
      <c r="G1126" s="1161"/>
    </row>
    <row r="1127" spans="1:7">
      <c r="A1127" s="480"/>
      <c r="F1127" s="456"/>
      <c r="G1127" s="1161"/>
    </row>
    <row r="1128" spans="1:7">
      <c r="A1128" s="480"/>
      <c r="F1128" s="456"/>
      <c r="G1128" s="1161"/>
    </row>
    <row r="1129" spans="1:7">
      <c r="A1129" s="480"/>
      <c r="F1129" s="456"/>
      <c r="G1129" s="1161"/>
    </row>
    <row r="1130" spans="1:7">
      <c r="A1130" s="480"/>
      <c r="F1130" s="456"/>
      <c r="G1130" s="1161"/>
    </row>
    <row r="1131" spans="1:7">
      <c r="A1131" s="480"/>
      <c r="F1131" s="456"/>
      <c r="G1131" s="1161"/>
    </row>
    <row r="1132" spans="1:7">
      <c r="A1132" s="480"/>
      <c r="F1132" s="456"/>
      <c r="G1132" s="1161"/>
    </row>
    <row r="1133" spans="1:7">
      <c r="A1133" s="480"/>
      <c r="F1133" s="456"/>
      <c r="G1133" s="1161"/>
    </row>
    <row r="1134" spans="1:7">
      <c r="A1134" s="480"/>
      <c r="F1134" s="456"/>
      <c r="G1134" s="1161"/>
    </row>
    <row r="1135" spans="1:7">
      <c r="A1135" s="480"/>
      <c r="F1135" s="456"/>
      <c r="G1135" s="1161"/>
    </row>
    <row r="1136" spans="1:7">
      <c r="A1136" s="480"/>
      <c r="F1136" s="456"/>
      <c r="G1136" s="1161"/>
    </row>
    <row r="1137" spans="1:7">
      <c r="A1137" s="480"/>
      <c r="F1137" s="456"/>
      <c r="G1137" s="1161"/>
    </row>
    <row r="1138" spans="1:7">
      <c r="A1138" s="480"/>
      <c r="F1138" s="456"/>
      <c r="G1138" s="1161"/>
    </row>
    <row r="1139" spans="1:7">
      <c r="A1139" s="480"/>
      <c r="F1139" s="456"/>
      <c r="G1139" s="1161"/>
    </row>
    <row r="1140" spans="1:7">
      <c r="A1140" s="480"/>
      <c r="F1140" s="456"/>
      <c r="G1140" s="1161"/>
    </row>
    <row r="1141" spans="1:7">
      <c r="A1141" s="480"/>
      <c r="F1141" s="456"/>
      <c r="G1141" s="1161"/>
    </row>
    <row r="1142" spans="1:7">
      <c r="A1142" s="480"/>
      <c r="F1142" s="456"/>
      <c r="G1142" s="1161"/>
    </row>
    <row r="1143" spans="1:7">
      <c r="A1143" s="480"/>
      <c r="F1143" s="456"/>
      <c r="G1143" s="1161"/>
    </row>
    <row r="1144" spans="1:7">
      <c r="A1144" s="480"/>
      <c r="F1144" s="456"/>
      <c r="G1144" s="1161"/>
    </row>
    <row r="1145" spans="1:7">
      <c r="A1145" s="480"/>
      <c r="F1145" s="456"/>
      <c r="G1145" s="1161"/>
    </row>
    <row r="1146" spans="1:7">
      <c r="A1146" s="480"/>
      <c r="F1146" s="456"/>
      <c r="G1146" s="1161"/>
    </row>
    <row r="1147" spans="1:7">
      <c r="A1147" s="480"/>
      <c r="F1147" s="456"/>
      <c r="G1147" s="1161"/>
    </row>
    <row r="1148" spans="1:7">
      <c r="A1148" s="480"/>
      <c r="F1148" s="456"/>
      <c r="G1148" s="1161"/>
    </row>
    <row r="1149" spans="1:7">
      <c r="A1149" s="480"/>
      <c r="F1149" s="456"/>
      <c r="G1149" s="1161"/>
    </row>
    <row r="1150" spans="1:7">
      <c r="A1150" s="480"/>
      <c r="F1150" s="456"/>
      <c r="G1150" s="1161"/>
    </row>
    <row r="1151" spans="1:7">
      <c r="A1151" s="480"/>
      <c r="F1151" s="456"/>
      <c r="G1151" s="1161"/>
    </row>
    <row r="1152" spans="1:7">
      <c r="A1152" s="480"/>
      <c r="F1152" s="456"/>
      <c r="G1152" s="1161"/>
    </row>
    <row r="1153" spans="1:7">
      <c r="A1153" s="480"/>
      <c r="F1153" s="456"/>
      <c r="G1153" s="1161"/>
    </row>
    <row r="1154" spans="1:7">
      <c r="A1154" s="480"/>
      <c r="F1154" s="456"/>
      <c r="G1154" s="1161"/>
    </row>
    <row r="1155" spans="1:7">
      <c r="A1155" s="480"/>
      <c r="F1155" s="456"/>
      <c r="G1155" s="1161"/>
    </row>
    <row r="1156" spans="1:7">
      <c r="A1156" s="480"/>
      <c r="F1156" s="456"/>
      <c r="G1156" s="1161"/>
    </row>
    <row r="1157" spans="1:7">
      <c r="A1157" s="480"/>
      <c r="F1157" s="456"/>
      <c r="G1157" s="1161"/>
    </row>
    <row r="1158" spans="1:7">
      <c r="A1158" s="480"/>
      <c r="F1158" s="456"/>
      <c r="G1158" s="1161"/>
    </row>
    <row r="1159" spans="1:7">
      <c r="A1159" s="480"/>
      <c r="F1159" s="456"/>
      <c r="G1159" s="1161"/>
    </row>
    <row r="1160" spans="1:7">
      <c r="A1160" s="480"/>
      <c r="F1160" s="456"/>
      <c r="G1160" s="1161"/>
    </row>
    <row r="1161" spans="1:7">
      <c r="A1161" s="480"/>
      <c r="F1161" s="456"/>
      <c r="G1161" s="1161"/>
    </row>
    <row r="1162" spans="1:7">
      <c r="A1162" s="480"/>
      <c r="F1162" s="456"/>
      <c r="G1162" s="1161"/>
    </row>
    <row r="1163" spans="1:7">
      <c r="A1163" s="480"/>
      <c r="F1163" s="456"/>
      <c r="G1163" s="1161"/>
    </row>
    <row r="1164" spans="1:7">
      <c r="A1164" s="480"/>
      <c r="F1164" s="456"/>
      <c r="G1164" s="1161"/>
    </row>
    <row r="1165" spans="1:7">
      <c r="A1165" s="480"/>
      <c r="F1165" s="456"/>
      <c r="G1165" s="1161"/>
    </row>
    <row r="1166" spans="1:7">
      <c r="A1166" s="480"/>
      <c r="F1166" s="456"/>
      <c r="G1166" s="1161"/>
    </row>
    <row r="1167" spans="1:7">
      <c r="A1167" s="480"/>
      <c r="F1167" s="456"/>
      <c r="G1167" s="1161"/>
    </row>
    <row r="1168" spans="1:7">
      <c r="A1168" s="480"/>
      <c r="F1168" s="456"/>
      <c r="G1168" s="1161"/>
    </row>
    <row r="1169" spans="1:7">
      <c r="A1169" s="480"/>
      <c r="F1169" s="456"/>
      <c r="G1169" s="1161"/>
    </row>
    <row r="1170" spans="1:7">
      <c r="A1170" s="480"/>
      <c r="F1170" s="456"/>
      <c r="G1170" s="1161"/>
    </row>
    <row r="1171" spans="1:7">
      <c r="A1171" s="480"/>
      <c r="F1171" s="456"/>
      <c r="G1171" s="1161"/>
    </row>
    <row r="1172" spans="1:7">
      <c r="A1172" s="480"/>
      <c r="F1172" s="456"/>
      <c r="G1172" s="1161"/>
    </row>
    <row r="1173" spans="1:7">
      <c r="A1173" s="480"/>
      <c r="F1173" s="456"/>
      <c r="G1173" s="1161"/>
    </row>
    <row r="1174" spans="1:7">
      <c r="A1174" s="480"/>
      <c r="F1174" s="456"/>
      <c r="G1174" s="1161"/>
    </row>
    <row r="1175" spans="1:7">
      <c r="A1175" s="480"/>
      <c r="F1175" s="456"/>
      <c r="G1175" s="1161"/>
    </row>
    <row r="1176" spans="1:7">
      <c r="A1176" s="480"/>
      <c r="F1176" s="456"/>
      <c r="G1176" s="1161"/>
    </row>
    <row r="1177" spans="1:7">
      <c r="A1177" s="480"/>
      <c r="F1177" s="456"/>
      <c r="G1177" s="1161"/>
    </row>
    <row r="1178" spans="1:7">
      <c r="A1178" s="480"/>
      <c r="F1178" s="456"/>
      <c r="G1178" s="1161"/>
    </row>
    <row r="1179" spans="1:7">
      <c r="A1179" s="480"/>
      <c r="F1179" s="456"/>
      <c r="G1179" s="1161"/>
    </row>
    <row r="1180" spans="1:7">
      <c r="A1180" s="480"/>
      <c r="F1180" s="456"/>
      <c r="G1180" s="1161"/>
    </row>
    <row r="1181" spans="1:7">
      <c r="A1181" s="480"/>
      <c r="F1181" s="456"/>
      <c r="G1181" s="1161"/>
    </row>
    <row r="1182" spans="1:7">
      <c r="A1182" s="480"/>
      <c r="F1182" s="456"/>
      <c r="G1182" s="1161"/>
    </row>
    <row r="1183" spans="1:7">
      <c r="A1183" s="480"/>
      <c r="F1183" s="456"/>
      <c r="G1183" s="1161"/>
    </row>
    <row r="1184" spans="1:7">
      <c r="A1184" s="480"/>
      <c r="F1184" s="456"/>
      <c r="G1184" s="1161"/>
    </row>
    <row r="1185" spans="1:7">
      <c r="A1185" s="480"/>
      <c r="F1185" s="456"/>
      <c r="G1185" s="1161"/>
    </row>
  </sheetData>
  <sheetProtection algorithmName="SHA-512" hashValue="YNI3CJq3xT8YmeyC/eGaVQSICg3hoFCv2H6/luDvJNpIxUgJYQkQ0vKZU1gd5CDN/yUoxuz1U2vsr6SIotVZ2A==" saltValue="kqmwiDRbkRKPQH3o7xyhAA==" spinCount="100000" sheet="1" objects="1" scenarios="1"/>
  <mergeCells count="1">
    <mergeCell ref="A2:C2"/>
  </mergeCells>
  <conditionalFormatting sqref="H15:H16">
    <cfRule type="cellIs" dxfId="0" priority="1" stopIfTrue="1" operator="equal">
      <formula>0</formula>
    </cfRule>
  </conditionalFormatting>
  <pageMargins left="1.1811023622047245" right="0.39370078740157483" top="0.59055118110236227" bottom="0.98425196850393704" header="0.19685039370078741" footer="0.59055118110236227"/>
  <pageSetup paperSize="9" orientation="portrait" useFirstPageNumber="1" r:id="rId1"/>
  <headerFooter scaleWithDoc="0">
    <oddFooter>&amp;R&amp;"Arial Narrow,Regular"H - &amp;P</oddFooter>
  </headerFooter>
  <rowBreaks count="1" manualBreakCount="1">
    <brk id="13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17</vt:i4>
      </vt:variant>
    </vt:vector>
  </HeadingPairs>
  <TitlesOfParts>
    <vt:vector size="26" baseType="lpstr">
      <vt:lpstr>Naslovnica</vt:lpstr>
      <vt:lpstr>SVEUKUPNA REKAPITULACIJA</vt:lpstr>
      <vt:lpstr>GO</vt:lpstr>
      <vt:lpstr>EL</vt:lpstr>
      <vt:lpstr>DP</vt:lpstr>
      <vt:lpstr>NOVEC</vt:lpstr>
      <vt:lpstr>VIO</vt:lpstr>
      <vt:lpstr>PLIN</vt:lpstr>
      <vt:lpstr>DIZALO</vt:lpstr>
      <vt:lpstr>DIZALO!Print_Area</vt:lpstr>
      <vt:lpstr>DP!Print_Area</vt:lpstr>
      <vt:lpstr>EL!Print_Area</vt:lpstr>
      <vt:lpstr>GO!Print_Area</vt:lpstr>
      <vt:lpstr>NOVEC!Print_Area</vt:lpstr>
      <vt:lpstr>PLIN!Print_Area</vt:lpstr>
      <vt:lpstr>'SVEUKUPNA REKAPITULACIJA'!Print_Area</vt:lpstr>
      <vt:lpstr>VIO!Print_Area</vt:lpstr>
      <vt:lpstr>DIZALO!Print_Titles</vt:lpstr>
      <vt:lpstr>DP!Print_Titles</vt:lpstr>
      <vt:lpstr>EL!Print_Titles</vt:lpstr>
      <vt:lpstr>GO!Print_Titles</vt:lpstr>
      <vt:lpstr>Naslovnica!Print_Titles</vt:lpstr>
      <vt:lpstr>NOVEC!Print_Titles</vt:lpstr>
      <vt:lpstr>PLIN!Print_Titles</vt:lpstr>
      <vt:lpstr>'SVEUKUPNA REKAPITULACIJA'!Print_Titles</vt:lpstr>
      <vt:lpstr>VIO!Print_Titles</vt:lpstr>
    </vt:vector>
  </TitlesOfParts>
  <Company>z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Željka Buško</dc:creator>
  <cp:lastModifiedBy>Davor Posavec</cp:lastModifiedBy>
  <cp:lastPrinted>2022-04-05T14:26:57Z</cp:lastPrinted>
  <dcterms:created xsi:type="dcterms:W3CDTF">2003-01-28T08:56:09Z</dcterms:created>
  <dcterms:modified xsi:type="dcterms:W3CDTF">2022-05-12T13:05:05Z</dcterms:modified>
</cp:coreProperties>
</file>