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dposavec\Desktop\Palača Priester - radovi, Poziv i prilozi\Troškovnici i Prilozi\Novi troškovnici\"/>
    </mc:Choice>
  </mc:AlternateContent>
  <xr:revisionPtr revIDLastSave="0" documentId="13_ncr:1_{C2EF47A2-89F1-4CC9-94A5-4F0E8571CF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slovnica" sheetId="3" r:id="rId1"/>
    <sheet name="SVEUKUPNA REKAPITULACIJA" sheetId="1" r:id="rId2"/>
    <sheet name="GO" sheetId="21" r:id="rId3"/>
    <sheet name="EL" sheetId="5" r:id="rId4"/>
    <sheet name="GHV" sheetId="9" r:id="rId5"/>
  </sheets>
  <definedNames>
    <definedName name="_xlnm._FilterDatabase" localSheetId="3" hidden="1">EL!#REF!</definedName>
    <definedName name="_xlnm._FilterDatabase" localSheetId="4" hidden="1">GHV!#REF!</definedName>
    <definedName name="_xlnm._FilterDatabase" localSheetId="2" hidden="1">GO!#REF!</definedName>
    <definedName name="_xlnm._FilterDatabase" localSheetId="0" hidden="1">Naslovnica!#REF!</definedName>
    <definedName name="_xlnm._FilterDatabase" localSheetId="1" hidden="1">'SVEUKUPNA REKAPITULACIJA'!#REF!</definedName>
    <definedName name="_Hlt511486624" localSheetId="3">EL!#REF!</definedName>
    <definedName name="_Hlt511486624" localSheetId="4">GHV!#REF!</definedName>
    <definedName name="_Hlt511486624" localSheetId="2">GO!#REF!</definedName>
    <definedName name="_Hlt511486624" localSheetId="0">Naslovnica!#REF!</definedName>
    <definedName name="_Hlt511486624" localSheetId="1">'SVEUKUPNA REKAPITULACIJA'!#REF!</definedName>
    <definedName name="_Hlt511487377" localSheetId="3">EL!#REF!</definedName>
    <definedName name="_Hlt511487377" localSheetId="4">GHV!#REF!</definedName>
    <definedName name="_Hlt511487377" localSheetId="2">GO!#REF!</definedName>
    <definedName name="_Hlt511487377" localSheetId="0">Naslovnica!#REF!</definedName>
    <definedName name="_Hlt511487377" localSheetId="1">'SVEUKUPNA REKAPITULACIJA'!#REF!</definedName>
    <definedName name="_xlnm.Print_Area" localSheetId="3">EL!$A$1:$H$153</definedName>
    <definedName name="_xlnm.Print_Area" localSheetId="4">GHV!$A$1:$H$440</definedName>
    <definedName name="_xlnm.Print_Area" localSheetId="2">GO!$A$1:$H$237</definedName>
    <definedName name="_xlnm.Print_Area" localSheetId="1">'SVEUKUPNA REKAPITULACIJA'!$A$1:$H$28</definedName>
    <definedName name="_xlnm.Print_Titles" localSheetId="3">EL!$1:$4</definedName>
    <definedName name="_xlnm.Print_Titles" localSheetId="4">GHV!$1:$4</definedName>
    <definedName name="_xlnm.Print_Titles" localSheetId="2">GO!$1:$4</definedName>
    <definedName name="_xlnm.Print_Titles" localSheetId="0">Naslovnica!$1:$2</definedName>
    <definedName name="_xlnm.Print_Titles" localSheetId="1">'SVEUKUPNA REKAPITULACIJA'!$1:$26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72" i="21" l="1"/>
  <c r="A175" i="21" s="1"/>
  <c r="A72" i="21"/>
  <c r="I165" i="21" l="1"/>
  <c r="H206" i="21" l="1"/>
  <c r="J206" i="21" s="1"/>
  <c r="H205" i="21"/>
  <c r="J205" i="21" s="1"/>
  <c r="H201" i="21"/>
  <c r="J201" i="21" s="1"/>
  <c r="H198" i="21"/>
  <c r="J198" i="21" s="1"/>
  <c r="H195" i="21"/>
  <c r="J195" i="21" s="1"/>
  <c r="H192" i="21"/>
  <c r="J192" i="21" s="1"/>
  <c r="H189" i="21"/>
  <c r="J189" i="21" s="1"/>
  <c r="H186" i="21"/>
  <c r="J186" i="21" s="1"/>
  <c r="H185" i="21"/>
  <c r="J185" i="21" s="1"/>
  <c r="H182" i="21"/>
  <c r="J182" i="21" s="1"/>
  <c r="H181" i="21"/>
  <c r="J181" i="21" s="1"/>
  <c r="H180" i="21"/>
  <c r="J180" i="21" s="1"/>
  <c r="H179" i="21"/>
  <c r="J179" i="21" s="1"/>
  <c r="H176" i="21"/>
  <c r="J176" i="21" s="1"/>
  <c r="H173" i="21"/>
  <c r="J173" i="21" s="1"/>
  <c r="H170" i="21"/>
  <c r="J170" i="21" s="1"/>
  <c r="I208" i="21"/>
  <c r="H163" i="21"/>
  <c r="J163" i="21" s="1"/>
  <c r="H160" i="21"/>
  <c r="J160" i="21" s="1"/>
  <c r="H157" i="21"/>
  <c r="J157" i="21" s="1"/>
  <c r="H156" i="21"/>
  <c r="J156" i="21" s="1"/>
  <c r="H153" i="21"/>
  <c r="J153" i="21" s="1"/>
  <c r="H150" i="21"/>
  <c r="J150" i="21" s="1"/>
  <c r="H147" i="21"/>
  <c r="J147" i="21" s="1"/>
  <c r="H144" i="21"/>
  <c r="J144" i="21" s="1"/>
  <c r="H141" i="21"/>
  <c r="J141" i="21" s="1"/>
  <c r="H138" i="21"/>
  <c r="J138" i="21" s="1"/>
  <c r="H135" i="21"/>
  <c r="J135" i="21" s="1"/>
  <c r="H132" i="21"/>
  <c r="J132" i="21" s="1"/>
  <c r="H129" i="21"/>
  <c r="J129" i="21" s="1"/>
  <c r="H126" i="21"/>
  <c r="J126" i="21" s="1"/>
  <c r="H123" i="21"/>
  <c r="J123" i="21" s="1"/>
  <c r="H120" i="21"/>
  <c r="J120" i="21" s="1"/>
  <c r="H119" i="21"/>
  <c r="J119" i="21" s="1"/>
  <c r="H116" i="21"/>
  <c r="J116" i="21" s="1"/>
  <c r="H113" i="21"/>
  <c r="J113" i="21" s="1"/>
  <c r="H110" i="21"/>
  <c r="J110" i="21" s="1"/>
  <c r="H107" i="21"/>
  <c r="J107" i="21" s="1"/>
  <c r="H104" i="21"/>
  <c r="J104" i="21" s="1"/>
  <c r="H101" i="21"/>
  <c r="J101" i="21" s="1"/>
  <c r="H98" i="21"/>
  <c r="J98" i="21" s="1"/>
  <c r="A100" i="21"/>
  <c r="A103" i="21" s="1"/>
  <c r="A106" i="21" s="1"/>
  <c r="A109" i="21" s="1"/>
  <c r="A112" i="21" s="1"/>
  <c r="A115" i="21" s="1"/>
  <c r="A118" i="21" s="1"/>
  <c r="A122" i="21" s="1"/>
  <c r="A125" i="21" s="1"/>
  <c r="A128" i="21" s="1"/>
  <c r="A131" i="21" s="1"/>
  <c r="A178" i="21" l="1"/>
  <c r="A184" i="21" s="1"/>
  <c r="A188" i="21" s="1"/>
  <c r="A191" i="21" s="1"/>
  <c r="A194" i="21" s="1"/>
  <c r="K165" i="21"/>
  <c r="J165" i="21"/>
  <c r="H208" i="21"/>
  <c r="J208" i="21"/>
  <c r="H165" i="21"/>
  <c r="A134" i="21"/>
  <c r="A137" i="21" s="1"/>
  <c r="A140" i="21" s="1"/>
  <c r="A143" i="21" s="1"/>
  <c r="A146" i="21" s="1"/>
  <c r="A149" i="21" s="1"/>
  <c r="A152" i="21" s="1"/>
  <c r="A155" i="21" s="1"/>
  <c r="A159" i="21" s="1"/>
  <c r="A162" i="21" s="1"/>
  <c r="A197" i="21" l="1"/>
  <c r="A200" i="21" s="1"/>
  <c r="A204" i="21" s="1"/>
  <c r="I223" i="21"/>
  <c r="I222" i="21"/>
  <c r="K65" i="21"/>
  <c r="K216" i="21" s="1"/>
  <c r="I65" i="21"/>
  <c r="I216" i="21" s="1"/>
  <c r="H11" i="21" l="1"/>
  <c r="J11" i="21" s="1"/>
  <c r="A13" i="21"/>
  <c r="A16" i="21" s="1"/>
  <c r="A19" i="21" s="1"/>
  <c r="A22" i="21" s="1"/>
  <c r="A25" i="21" s="1"/>
  <c r="A28" i="21" s="1"/>
  <c r="H14" i="21"/>
  <c r="J14" i="21" s="1"/>
  <c r="H17" i="21"/>
  <c r="J17" i="21" s="1"/>
  <c r="H20" i="21"/>
  <c r="J20" i="21" s="1"/>
  <c r="H23" i="21"/>
  <c r="J23" i="21" s="1"/>
  <c r="H26" i="21"/>
  <c r="J26" i="21" s="1"/>
  <c r="H29" i="21"/>
  <c r="J29" i="21" s="1"/>
  <c r="H32" i="21"/>
  <c r="J32" i="21" s="1"/>
  <c r="H35" i="21"/>
  <c r="J35" i="21" s="1"/>
  <c r="H38" i="21"/>
  <c r="J38" i="21" s="1"/>
  <c r="H41" i="21"/>
  <c r="J41" i="21" s="1"/>
  <c r="H42" i="21"/>
  <c r="J42" i="21" s="1"/>
  <c r="H45" i="21"/>
  <c r="J45" i="21" s="1"/>
  <c r="H48" i="21"/>
  <c r="J48" i="21" s="1"/>
  <c r="H51" i="21"/>
  <c r="J51" i="21" s="1"/>
  <c r="H54" i="21"/>
  <c r="J54" i="21" s="1"/>
  <c r="H57" i="21"/>
  <c r="J57" i="21" s="1"/>
  <c r="H60" i="21"/>
  <c r="J60" i="21" s="1"/>
  <c r="H63" i="21"/>
  <c r="J63" i="21" s="1"/>
  <c r="H70" i="21"/>
  <c r="A75" i="21"/>
  <c r="A78" i="21" s="1"/>
  <c r="A81" i="21" s="1"/>
  <c r="A84" i="21" s="1"/>
  <c r="A87" i="21" s="1"/>
  <c r="H73" i="21"/>
  <c r="J73" i="21" s="1"/>
  <c r="H76" i="21"/>
  <c r="J76" i="21" s="1"/>
  <c r="H79" i="21"/>
  <c r="J79" i="21" s="1"/>
  <c r="H82" i="21"/>
  <c r="J82" i="21" s="1"/>
  <c r="H85" i="21"/>
  <c r="J85" i="21" s="1"/>
  <c r="H88" i="21"/>
  <c r="J88" i="21" s="1"/>
  <c r="H91" i="21"/>
  <c r="J91" i="21" s="1"/>
  <c r="K208" i="21" l="1"/>
  <c r="K223" i="21" s="1"/>
  <c r="J223" i="21"/>
  <c r="J222" i="21"/>
  <c r="K222" i="21"/>
  <c r="K93" i="21"/>
  <c r="K217" i="21" s="1"/>
  <c r="J70" i="21"/>
  <c r="J93" i="21" s="1"/>
  <c r="J217" i="21" s="1"/>
  <c r="H93" i="21"/>
  <c r="H217" i="21" s="1"/>
  <c r="J65" i="21"/>
  <c r="J216" i="21" s="1"/>
  <c r="I93" i="21"/>
  <c r="I217" i="21" s="1"/>
  <c r="H223" i="21"/>
  <c r="H222" i="21"/>
  <c r="A34" i="21"/>
  <c r="A37" i="21" s="1"/>
  <c r="A40" i="21" s="1"/>
  <c r="A44" i="21" s="1"/>
  <c r="A47" i="21" s="1"/>
  <c r="A50" i="21" s="1"/>
  <c r="A53" i="21" s="1"/>
  <c r="A56" i="21" s="1"/>
  <c r="A59" i="21" s="1"/>
  <c r="A62" i="21" s="1"/>
  <c r="A31" i="21"/>
  <c r="A90" i="21"/>
  <c r="H65" i="21"/>
  <c r="H216" i="21" s="1"/>
  <c r="I230" i="21" l="1"/>
  <c r="J230" i="21"/>
  <c r="K230" i="21"/>
  <c r="M10" i="1" s="1"/>
  <c r="H230" i="21"/>
  <c r="H10" i="1" s="1"/>
  <c r="K10" i="1"/>
  <c r="L10" i="1"/>
  <c r="H130" i="5"/>
  <c r="J130" i="5" s="1"/>
  <c r="H129" i="5"/>
  <c r="J129" i="5" s="1"/>
  <c r="H126" i="5"/>
  <c r="J126" i="5" s="1"/>
  <c r="H125" i="5"/>
  <c r="J125" i="5" s="1"/>
  <c r="H122" i="5"/>
  <c r="J122" i="5" s="1"/>
  <c r="H121" i="5"/>
  <c r="J121" i="5" s="1"/>
  <c r="H247" i="9" l="1"/>
  <c r="J247" i="9" s="1"/>
  <c r="H424" i="9"/>
  <c r="J424" i="9" s="1"/>
  <c r="H371" i="9"/>
  <c r="J371" i="9" s="1"/>
  <c r="H368" i="9"/>
  <c r="J368" i="9" s="1"/>
  <c r="H401" i="9"/>
  <c r="J401" i="9" s="1"/>
  <c r="H402" i="9"/>
  <c r="J402" i="9" s="1"/>
  <c r="H398" i="9"/>
  <c r="J398" i="9" s="1"/>
  <c r="H391" i="9"/>
  <c r="J391" i="9" s="1"/>
  <c r="H390" i="9"/>
  <c r="J390" i="9" s="1"/>
  <c r="H389" i="9"/>
  <c r="J389" i="9" s="1"/>
  <c r="H388" i="9"/>
  <c r="J388" i="9" s="1"/>
  <c r="H395" i="9"/>
  <c r="J395" i="9" s="1"/>
  <c r="H394" i="9"/>
  <c r="J394" i="9" s="1"/>
  <c r="H393" i="9"/>
  <c r="J393" i="9" s="1"/>
  <c r="H392" i="9"/>
  <c r="J392" i="9" s="1"/>
  <c r="H383" i="9"/>
  <c r="J383" i="9" s="1"/>
  <c r="H382" i="9"/>
  <c r="J382" i="9" s="1"/>
  <c r="H381" i="9"/>
  <c r="J381" i="9" s="1"/>
  <c r="H378" i="9"/>
  <c r="J378" i="9" s="1"/>
  <c r="H377" i="9"/>
  <c r="J377" i="9" s="1"/>
  <c r="H376" i="9"/>
  <c r="J376" i="9" s="1"/>
  <c r="H373" i="9"/>
  <c r="J373" i="9" s="1"/>
  <c r="H372" i="9"/>
  <c r="J372" i="9" s="1"/>
  <c r="H367" i="9"/>
  <c r="J367" i="9" s="1"/>
  <c r="H366" i="9"/>
  <c r="J366" i="9" s="1"/>
  <c r="H363" i="9"/>
  <c r="J363" i="9" s="1"/>
  <c r="H362" i="9"/>
  <c r="J362" i="9" s="1"/>
  <c r="H361" i="9"/>
  <c r="J361" i="9" s="1"/>
  <c r="H358" i="9"/>
  <c r="J358" i="9" s="1"/>
  <c r="H357" i="9"/>
  <c r="J357" i="9" s="1"/>
  <c r="H356" i="9"/>
  <c r="J356" i="9" s="1"/>
  <c r="H355" i="9"/>
  <c r="J355" i="9" s="1"/>
  <c r="H354" i="9"/>
  <c r="J354" i="9" s="1"/>
  <c r="H353" i="9"/>
  <c r="J353" i="9" s="1"/>
  <c r="H352" i="9"/>
  <c r="J352" i="9" s="1"/>
  <c r="H335" i="9"/>
  <c r="J335" i="9" s="1"/>
  <c r="H334" i="9"/>
  <c r="J334" i="9" s="1"/>
  <c r="H329" i="9"/>
  <c r="J329" i="9" s="1"/>
  <c r="H327" i="9"/>
  <c r="J327" i="9" s="1"/>
  <c r="H326" i="9"/>
  <c r="J326" i="9" s="1"/>
  <c r="H325" i="9"/>
  <c r="J325" i="9" s="1"/>
  <c r="H324" i="9"/>
  <c r="J324" i="9" s="1"/>
  <c r="H323" i="9"/>
  <c r="J323" i="9" s="1"/>
  <c r="H321" i="9"/>
  <c r="J321" i="9" s="1"/>
  <c r="H320" i="9"/>
  <c r="J320" i="9" s="1"/>
  <c r="H318" i="9"/>
  <c r="J318" i="9" s="1"/>
  <c r="H317" i="9"/>
  <c r="J317" i="9" s="1"/>
  <c r="H316" i="9"/>
  <c r="J316" i="9" s="1"/>
  <c r="H314" i="9"/>
  <c r="J314" i="9" s="1"/>
  <c r="H313" i="9"/>
  <c r="J313" i="9" s="1"/>
  <c r="H312" i="9"/>
  <c r="J312" i="9" s="1"/>
  <c r="H306" i="9"/>
  <c r="J306" i="9" s="1"/>
  <c r="H304" i="9"/>
  <c r="J304" i="9" s="1"/>
  <c r="H296" i="9"/>
  <c r="J296" i="9" s="1"/>
  <c r="H292" i="9"/>
  <c r="J292" i="9" s="1"/>
  <c r="H291" i="9"/>
  <c r="J291" i="9" s="1"/>
  <c r="H290" i="9"/>
  <c r="J290" i="9" s="1"/>
  <c r="H289" i="9"/>
  <c r="J289" i="9" s="1"/>
  <c r="H278" i="9"/>
  <c r="J278" i="9" s="1"/>
  <c r="H272" i="9"/>
  <c r="J272" i="9" s="1"/>
  <c r="H271" i="9"/>
  <c r="J271" i="9" s="1"/>
  <c r="H270" i="9"/>
  <c r="J270" i="9" s="1"/>
  <c r="H261" i="9"/>
  <c r="J261" i="9" s="1"/>
  <c r="H255" i="9"/>
  <c r="J255" i="9" s="1"/>
  <c r="H253" i="9"/>
  <c r="J253" i="9" s="1"/>
  <c r="A255" i="9"/>
  <c r="H245" i="9"/>
  <c r="J245" i="9" s="1"/>
  <c r="H243" i="9"/>
  <c r="J243" i="9" s="1"/>
  <c r="H241" i="9"/>
  <c r="J241" i="9" s="1"/>
  <c r="H239" i="9"/>
  <c r="J239" i="9" s="1"/>
  <c r="H237" i="9"/>
  <c r="J237" i="9" s="1"/>
  <c r="H229" i="9"/>
  <c r="J229" i="9" s="1"/>
  <c r="H233" i="9"/>
  <c r="J233" i="9" s="1"/>
  <c r="H232" i="9"/>
  <c r="J232" i="9" s="1"/>
  <c r="H235" i="9"/>
  <c r="J235" i="9" s="1"/>
  <c r="H227" i="9"/>
  <c r="J227" i="9" s="1"/>
  <c r="H225" i="9"/>
  <c r="J225" i="9" s="1"/>
  <c r="H221" i="9"/>
  <c r="J221" i="9" s="1"/>
  <c r="H220" i="9"/>
  <c r="J220" i="9" s="1"/>
  <c r="H219" i="9"/>
  <c r="J219" i="9" s="1"/>
  <c r="H218" i="9"/>
  <c r="J218" i="9" s="1"/>
  <c r="H223" i="9"/>
  <c r="J223" i="9" s="1"/>
  <c r="H215" i="9"/>
  <c r="J215" i="9" s="1"/>
  <c r="H214" i="9"/>
  <c r="J214" i="9" s="1"/>
  <c r="H213" i="9"/>
  <c r="J213" i="9" s="1"/>
  <c r="H212" i="9"/>
  <c r="J212" i="9" s="1"/>
  <c r="H208" i="9"/>
  <c r="J208" i="9" s="1"/>
  <c r="H209" i="9"/>
  <c r="J209" i="9" s="1"/>
  <c r="H207" i="9"/>
  <c r="J207" i="9" s="1"/>
  <c r="H204" i="9"/>
  <c r="J204" i="9" s="1"/>
  <c r="H201" i="9"/>
  <c r="J201" i="9" s="1"/>
  <c r="H199" i="9"/>
  <c r="J199" i="9" s="1"/>
  <c r="H197" i="9"/>
  <c r="J197" i="9" s="1"/>
  <c r="H196" i="9"/>
  <c r="J196" i="9" s="1"/>
  <c r="H195" i="9"/>
  <c r="J195" i="9" s="1"/>
  <c r="H194" i="9"/>
  <c r="J194" i="9" s="1"/>
  <c r="H193" i="9"/>
  <c r="J193" i="9" s="1"/>
  <c r="H192" i="9"/>
  <c r="J192" i="9" s="1"/>
  <c r="H191" i="9"/>
  <c r="J191" i="9" s="1"/>
  <c r="H190" i="9"/>
  <c r="J190" i="9" s="1"/>
  <c r="H189" i="9"/>
  <c r="J189" i="9" s="1"/>
  <c r="H188" i="9"/>
  <c r="J188" i="9" s="1"/>
  <c r="H187" i="9"/>
  <c r="J187" i="9" s="1"/>
  <c r="H186" i="9"/>
  <c r="J186" i="9" s="1"/>
  <c r="H185" i="9"/>
  <c r="J185" i="9" s="1"/>
  <c r="H184" i="9"/>
  <c r="J184" i="9" s="1"/>
  <c r="H183" i="9"/>
  <c r="J183" i="9" s="1"/>
  <c r="H180" i="9"/>
  <c r="J180" i="9" s="1"/>
  <c r="H178" i="9"/>
  <c r="J178" i="9" s="1"/>
  <c r="H175" i="9"/>
  <c r="J175" i="9" s="1"/>
  <c r="H174" i="9"/>
  <c r="J174" i="9" s="1"/>
  <c r="H173" i="9"/>
  <c r="J173" i="9" s="1"/>
  <c r="H172" i="9"/>
  <c r="J172" i="9" s="1"/>
  <c r="H171" i="9"/>
  <c r="J171" i="9" s="1"/>
  <c r="H170" i="9"/>
  <c r="J170" i="9" s="1"/>
  <c r="H169" i="9"/>
  <c r="J169" i="9" s="1"/>
  <c r="H168" i="9"/>
  <c r="J168" i="9" s="1"/>
  <c r="H167" i="9"/>
  <c r="J167" i="9" s="1"/>
  <c r="H166" i="9"/>
  <c r="J166" i="9" s="1"/>
  <c r="H163" i="9"/>
  <c r="J163" i="9" s="1"/>
  <c r="H162" i="9"/>
  <c r="J162" i="9" s="1"/>
  <c r="H161" i="9"/>
  <c r="J161" i="9" s="1"/>
  <c r="H160" i="9"/>
  <c r="J160" i="9" s="1"/>
  <c r="H159" i="9"/>
  <c r="J159" i="9" s="1"/>
  <c r="H158" i="9"/>
  <c r="J158" i="9" s="1"/>
  <c r="H157" i="9"/>
  <c r="J157" i="9" s="1"/>
  <c r="H154" i="9"/>
  <c r="J154" i="9" s="1"/>
  <c r="H151" i="9"/>
  <c r="J151" i="9" s="1"/>
  <c r="H150" i="9"/>
  <c r="J150" i="9" s="1"/>
  <c r="H147" i="9"/>
  <c r="J147" i="9" s="1"/>
  <c r="H146" i="9"/>
  <c r="J146" i="9" s="1"/>
  <c r="H145" i="9"/>
  <c r="J145" i="9" s="1"/>
  <c r="H144" i="9"/>
  <c r="J144" i="9" s="1"/>
  <c r="H143" i="9"/>
  <c r="J143" i="9" s="1"/>
  <c r="H142" i="9"/>
  <c r="J142" i="9" s="1"/>
  <c r="H141" i="9"/>
  <c r="J141" i="9" s="1"/>
  <c r="H140" i="9"/>
  <c r="J140" i="9" s="1"/>
  <c r="H139" i="9"/>
  <c r="J139" i="9" s="1"/>
  <c r="H138" i="9"/>
  <c r="J138" i="9" s="1"/>
  <c r="H137" i="9"/>
  <c r="J137" i="9" s="1"/>
  <c r="H134" i="9"/>
  <c r="J134" i="9" s="1"/>
  <c r="H130" i="9"/>
  <c r="J130" i="9" s="1"/>
  <c r="H131" i="9"/>
  <c r="J131" i="9" s="1"/>
  <c r="H129" i="9"/>
  <c r="J129" i="9" s="1"/>
  <c r="H128" i="9"/>
  <c r="J128" i="9" s="1"/>
  <c r="H127" i="9"/>
  <c r="J127" i="9" s="1"/>
  <c r="H126" i="9"/>
  <c r="J126" i="9" s="1"/>
  <c r="H123" i="9"/>
  <c r="J123" i="9" s="1"/>
  <c r="H122" i="9"/>
  <c r="J122" i="9" s="1"/>
  <c r="H121" i="9"/>
  <c r="J121" i="9" s="1"/>
  <c r="H120" i="9"/>
  <c r="J120" i="9" s="1"/>
  <c r="H117" i="9"/>
  <c r="J117" i="9" s="1"/>
  <c r="H115" i="9"/>
  <c r="J115" i="9" s="1"/>
  <c r="H112" i="9"/>
  <c r="J112" i="9" s="1"/>
  <c r="H110" i="9"/>
  <c r="J110" i="9" s="1"/>
  <c r="H108" i="9"/>
  <c r="J108" i="9" s="1"/>
  <c r="H107" i="9"/>
  <c r="J107" i="9" s="1"/>
  <c r="H104" i="9"/>
  <c r="J104" i="9" s="1"/>
  <c r="H103" i="9"/>
  <c r="J103" i="9" s="1"/>
  <c r="H100" i="9"/>
  <c r="J100" i="9" s="1"/>
  <c r="H93" i="9"/>
  <c r="J93" i="9" s="1"/>
  <c r="H90" i="9"/>
  <c r="J90" i="9" s="1"/>
  <c r="H89" i="9"/>
  <c r="J89" i="9" s="1"/>
  <c r="H88" i="9"/>
  <c r="J88" i="9" s="1"/>
  <c r="H85" i="9"/>
  <c r="J85" i="9" s="1"/>
  <c r="H82" i="9"/>
  <c r="J82" i="9" s="1"/>
  <c r="H81" i="9"/>
  <c r="J81" i="9" s="1"/>
  <c r="H80" i="9"/>
  <c r="J80" i="9" s="1"/>
  <c r="H76" i="9"/>
  <c r="J76" i="9" s="1"/>
  <c r="H77" i="9"/>
  <c r="J77" i="9" s="1"/>
  <c r="H75" i="9"/>
  <c r="J75" i="9" s="1"/>
  <c r="H69" i="9"/>
  <c r="J69" i="9" s="1"/>
  <c r="H65" i="9"/>
  <c r="J65" i="9" s="1"/>
  <c r="H59" i="9"/>
  <c r="J59" i="9" s="1"/>
  <c r="A12" i="9"/>
  <c r="A14" i="9"/>
  <c r="A16" i="9" s="1"/>
  <c r="A18" i="9" s="1"/>
  <c r="A20" i="9" s="1"/>
  <c r="A22" i="9" s="1"/>
  <c r="A24" i="9" s="1"/>
  <c r="A26" i="9" s="1"/>
  <c r="A29" i="9" s="1"/>
  <c r="A31" i="9" s="1"/>
  <c r="A33" i="9" s="1"/>
  <c r="A35" i="9" s="1"/>
  <c r="A37" i="9" s="1"/>
  <c r="A39" i="9" s="1"/>
  <c r="A41" i="9" s="1"/>
  <c r="A43" i="9" s="1"/>
  <c r="A45" i="9" s="1"/>
  <c r="A47" i="9" s="1"/>
  <c r="A49" i="9" s="1"/>
  <c r="A51" i="9" s="1"/>
  <c r="A53" i="9" s="1"/>
  <c r="A55" i="9" s="1"/>
  <c r="A57" i="9" s="1"/>
  <c r="A59" i="9" s="1"/>
  <c r="A61" i="9" s="1"/>
  <c r="A63" i="9" s="1"/>
  <c r="A65" i="9" s="1"/>
  <c r="A67" i="9" s="1"/>
  <c r="A69" i="9" s="1"/>
  <c r="A71" i="9" s="1"/>
  <c r="A74" i="9" s="1"/>
  <c r="A79" i="9" s="1"/>
  <c r="A84" i="9" s="1"/>
  <c r="A87" i="9" s="1"/>
  <c r="A92" i="9" s="1"/>
  <c r="A95" i="9" s="1"/>
  <c r="A99" i="9" s="1"/>
  <c r="A102" i="9" s="1"/>
  <c r="A106" i="9" s="1"/>
  <c r="A110" i="9" s="1"/>
  <c r="A112" i="9" s="1"/>
  <c r="A114" i="9" s="1"/>
  <c r="A117" i="9" s="1"/>
  <c r="A119" i="9" s="1"/>
  <c r="A125" i="9" s="1"/>
  <c r="A133" i="9" s="1"/>
  <c r="A136" i="9" s="1"/>
  <c r="A149" i="9" s="1"/>
  <c r="A153" i="9" s="1"/>
  <c r="A156" i="9" s="1"/>
  <c r="A165" i="9" s="1"/>
  <c r="A178" i="9" s="1"/>
  <c r="A180" i="9" s="1"/>
  <c r="A182" i="9" s="1"/>
  <c r="A199" i="9" s="1"/>
  <c r="A201" i="9" s="1"/>
  <c r="A203" i="9" s="1"/>
  <c r="A206" i="9" s="1"/>
  <c r="A211" i="9" s="1"/>
  <c r="A217" i="9" s="1"/>
  <c r="A223" i="9" s="1"/>
  <c r="A225" i="9" s="1"/>
  <c r="A227" i="9" s="1"/>
  <c r="A229" i="9" s="1"/>
  <c r="A231" i="9" s="1"/>
  <c r="A235" i="9" s="1"/>
  <c r="A237" i="9" s="1"/>
  <c r="A239" i="9" s="1"/>
  <c r="A241" i="9" s="1"/>
  <c r="A243" i="9" s="1"/>
  <c r="A245" i="9" s="1"/>
  <c r="A247" i="9" s="1"/>
  <c r="H57" i="9"/>
  <c r="J57" i="9" s="1"/>
  <c r="H55" i="9"/>
  <c r="J55" i="9" s="1"/>
  <c r="H45" i="9"/>
  <c r="J45" i="9" s="1"/>
  <c r="H41" i="9"/>
  <c r="J41" i="9" s="1"/>
  <c r="H27" i="9"/>
  <c r="J27" i="9" s="1"/>
  <c r="H422" i="9"/>
  <c r="J422" i="9" s="1"/>
  <c r="H420" i="9"/>
  <c r="J420" i="9" s="1"/>
  <c r="H418" i="9"/>
  <c r="J418" i="9" s="1"/>
  <c r="H416" i="9"/>
  <c r="J416" i="9" s="1"/>
  <c r="H414" i="9"/>
  <c r="J414" i="9" s="1"/>
  <c r="H412" i="9"/>
  <c r="J412" i="9" s="1"/>
  <c r="H410" i="9"/>
  <c r="J410" i="9" s="1"/>
  <c r="H408" i="9"/>
  <c r="J408" i="9" s="1"/>
  <c r="I404" i="9"/>
  <c r="H351" i="9"/>
  <c r="J351" i="9" s="1"/>
  <c r="K404" i="9"/>
  <c r="K433" i="9" s="1"/>
  <c r="H342" i="9"/>
  <c r="J342" i="9" s="1"/>
  <c r="H340" i="9"/>
  <c r="J340" i="9" s="1"/>
  <c r="H338" i="9"/>
  <c r="J338" i="9" s="1"/>
  <c r="H331" i="9"/>
  <c r="J331" i="9" s="1"/>
  <c r="H308" i="9"/>
  <c r="J308" i="9" s="1"/>
  <c r="H295" i="9"/>
  <c r="J295" i="9" s="1"/>
  <c r="H288" i="9"/>
  <c r="J288" i="9" s="1"/>
  <c r="H287" i="9"/>
  <c r="J287" i="9" s="1"/>
  <c r="H286" i="9"/>
  <c r="J286" i="9" s="1"/>
  <c r="H283" i="9"/>
  <c r="J283" i="9" s="1"/>
  <c r="H282" i="9"/>
  <c r="J282" i="9" s="1"/>
  <c r="H281" i="9"/>
  <c r="J281" i="9" s="1"/>
  <c r="H275" i="9"/>
  <c r="J275" i="9" s="1"/>
  <c r="H267" i="9"/>
  <c r="J267" i="9" s="1"/>
  <c r="H266" i="9"/>
  <c r="J266" i="9" s="1"/>
  <c r="H265" i="9"/>
  <c r="J265" i="9" s="1"/>
  <c r="H264" i="9"/>
  <c r="J264" i="9" s="1"/>
  <c r="H259" i="9"/>
  <c r="J259" i="9" s="1"/>
  <c r="H257" i="9"/>
  <c r="J257" i="9" s="1"/>
  <c r="H97" i="9"/>
  <c r="J97" i="9" s="1"/>
  <c r="H96" i="9"/>
  <c r="J96" i="9" s="1"/>
  <c r="H72" i="9"/>
  <c r="J72" i="9" s="1"/>
  <c r="H67" i="9"/>
  <c r="J67" i="9" s="1"/>
  <c r="H63" i="9"/>
  <c r="J63" i="9" s="1"/>
  <c r="H61" i="9"/>
  <c r="J61" i="9" s="1"/>
  <c r="H53" i="9"/>
  <c r="J53" i="9" s="1"/>
  <c r="H51" i="9"/>
  <c r="J51" i="9" s="1"/>
  <c r="H49" i="9"/>
  <c r="J49" i="9" s="1"/>
  <c r="H47" i="9"/>
  <c r="J47" i="9" s="1"/>
  <c r="H43" i="9"/>
  <c r="J43" i="9" s="1"/>
  <c r="H39" i="9"/>
  <c r="J39" i="9" s="1"/>
  <c r="H37" i="9"/>
  <c r="J37" i="9" s="1"/>
  <c r="H35" i="9"/>
  <c r="J35" i="9" s="1"/>
  <c r="H33" i="9"/>
  <c r="J33" i="9" s="1"/>
  <c r="H31" i="9"/>
  <c r="J31" i="9" s="1"/>
  <c r="H29" i="9"/>
  <c r="J29" i="9" s="1"/>
  <c r="H24" i="9"/>
  <c r="J24" i="9" s="1"/>
  <c r="H22" i="9"/>
  <c r="J22" i="9" s="1"/>
  <c r="H20" i="9"/>
  <c r="J20" i="9" s="1"/>
  <c r="H18" i="9"/>
  <c r="J18" i="9" s="1"/>
  <c r="H16" i="9"/>
  <c r="J16" i="9" s="1"/>
  <c r="H14" i="9"/>
  <c r="J14" i="9" s="1"/>
  <c r="H12" i="9"/>
  <c r="J12" i="9" s="1"/>
  <c r="H10" i="9"/>
  <c r="J10" i="9" s="1"/>
  <c r="K344" i="9"/>
  <c r="I344" i="9"/>
  <c r="H118" i="5"/>
  <c r="J118" i="5" s="1"/>
  <c r="H117" i="5"/>
  <c r="J117" i="5" s="1"/>
  <c r="H114" i="5"/>
  <c r="J114" i="5" s="1"/>
  <c r="H113" i="5"/>
  <c r="J113" i="5" s="1"/>
  <c r="H110" i="5"/>
  <c r="J110" i="5" s="1"/>
  <c r="H109" i="5"/>
  <c r="J109" i="5" s="1"/>
  <c r="H106" i="5"/>
  <c r="J106" i="5" s="1"/>
  <c r="H105" i="5"/>
  <c r="J105" i="5" s="1"/>
  <c r="H102" i="5"/>
  <c r="J102" i="5" s="1"/>
  <c r="H101" i="5"/>
  <c r="J101" i="5" s="1"/>
  <c r="H98" i="5"/>
  <c r="J98" i="5" s="1"/>
  <c r="H97" i="5"/>
  <c r="J97" i="5" s="1"/>
  <c r="H94" i="5"/>
  <c r="J94" i="5" s="1"/>
  <c r="H93" i="5"/>
  <c r="J93" i="5" s="1"/>
  <c r="H90" i="5"/>
  <c r="J90" i="5" s="1"/>
  <c r="H89" i="5"/>
  <c r="J89" i="5" s="1"/>
  <c r="H86" i="5"/>
  <c r="J86" i="5" s="1"/>
  <c r="H85" i="5"/>
  <c r="J85" i="5" s="1"/>
  <c r="H82" i="5"/>
  <c r="J82" i="5" s="1"/>
  <c r="H81" i="5"/>
  <c r="J81" i="5" s="1"/>
  <c r="H78" i="5"/>
  <c r="J78" i="5" s="1"/>
  <c r="H77" i="5"/>
  <c r="J77" i="5" s="1"/>
  <c r="H74" i="5"/>
  <c r="J74" i="5" s="1"/>
  <c r="H73" i="5"/>
  <c r="J73" i="5" s="1"/>
  <c r="H70" i="5"/>
  <c r="J70" i="5" s="1"/>
  <c r="H69" i="5"/>
  <c r="J69" i="5" s="1"/>
  <c r="H66" i="5"/>
  <c r="J66" i="5" s="1"/>
  <c r="H65" i="5"/>
  <c r="J65" i="5" s="1"/>
  <c r="H62" i="5"/>
  <c r="J62" i="5" s="1"/>
  <c r="H61" i="5"/>
  <c r="J61" i="5" s="1"/>
  <c r="H58" i="5"/>
  <c r="J58" i="5" s="1"/>
  <c r="H57" i="5"/>
  <c r="J57" i="5" s="1"/>
  <c r="H54" i="5"/>
  <c r="J54" i="5" s="1"/>
  <c r="H53" i="5"/>
  <c r="J53" i="5" s="1"/>
  <c r="H50" i="5"/>
  <c r="J50" i="5" s="1"/>
  <c r="H49" i="5"/>
  <c r="J49" i="5" s="1"/>
  <c r="H46" i="5"/>
  <c r="J46" i="5" s="1"/>
  <c r="H45" i="5"/>
  <c r="J45" i="5" s="1"/>
  <c r="H42" i="5"/>
  <c r="J42" i="5" s="1"/>
  <c r="H41" i="5"/>
  <c r="J41" i="5" s="1"/>
  <c r="H38" i="5"/>
  <c r="J38" i="5" s="1"/>
  <c r="H37" i="5"/>
  <c r="J37" i="5" s="1"/>
  <c r="H34" i="5"/>
  <c r="J34" i="5" s="1"/>
  <c r="H33" i="5"/>
  <c r="J33" i="5" s="1"/>
  <c r="H30" i="5"/>
  <c r="J30" i="5" s="1"/>
  <c r="H29" i="5"/>
  <c r="J29" i="5" s="1"/>
  <c r="H26" i="5"/>
  <c r="J26" i="5" s="1"/>
  <c r="H25" i="5"/>
  <c r="J25" i="5" s="1"/>
  <c r="H22" i="5"/>
  <c r="J22" i="5" s="1"/>
  <c r="H21" i="5"/>
  <c r="J21" i="5" s="1"/>
  <c r="H18" i="5"/>
  <c r="J18" i="5" s="1"/>
  <c r="H17" i="5"/>
  <c r="J17" i="5" s="1"/>
  <c r="H14" i="5"/>
  <c r="J14" i="5" s="1"/>
  <c r="H13" i="5"/>
  <c r="J13" i="5" s="1"/>
  <c r="K426" i="9"/>
  <c r="K434" i="9" s="1"/>
  <c r="I426" i="9"/>
  <c r="I434" i="9" s="1"/>
  <c r="I433" i="9"/>
  <c r="K432" i="9"/>
  <c r="K249" i="9"/>
  <c r="K431" i="9" s="1"/>
  <c r="I249" i="9"/>
  <c r="I431" i="9" s="1"/>
  <c r="I432" i="9"/>
  <c r="K132" i="5"/>
  <c r="J404" i="9" l="1"/>
  <c r="J433" i="9" s="1"/>
  <c r="J249" i="9"/>
  <c r="J431" i="9" s="1"/>
  <c r="J435" i="9" s="1"/>
  <c r="L15" i="1" s="1"/>
  <c r="J426" i="9"/>
  <c r="J434" i="9" s="1"/>
  <c r="I435" i="9"/>
  <c r="K15" i="1" s="1"/>
  <c r="J344" i="9"/>
  <c r="J432" i="9" s="1"/>
  <c r="H344" i="9"/>
  <c r="H432" i="9" s="1"/>
  <c r="H404" i="9"/>
  <c r="H433" i="9" s="1"/>
  <c r="H249" i="9"/>
  <c r="H431" i="9" s="1"/>
  <c r="H426" i="9"/>
  <c r="H434" i="9" s="1"/>
  <c r="K435" i="9"/>
  <c r="M15" i="1" s="1"/>
  <c r="H132" i="5"/>
  <c r="H142" i="5" s="1"/>
  <c r="I132" i="5"/>
  <c r="J132" i="5"/>
  <c r="J149" i="5" s="1"/>
  <c r="H435" i="9" l="1"/>
  <c r="H15" i="1" s="1"/>
  <c r="M11" i="1"/>
  <c r="L11" i="1"/>
  <c r="L18" i="1" s="1"/>
  <c r="L19" i="1" s="1"/>
  <c r="L20" i="1" s="1"/>
  <c r="K11" i="1"/>
  <c r="H149" i="5"/>
  <c r="H11" i="1" s="1"/>
  <c r="K18" i="1" l="1"/>
  <c r="K19" i="1" s="1"/>
  <c r="K20" i="1" s="1"/>
  <c r="H18" i="1"/>
  <c r="H19" i="1" s="1"/>
  <c r="H20" i="1" s="1"/>
  <c r="M18" i="1"/>
  <c r="M19" i="1" s="1"/>
  <c r="M20" i="1" s="1"/>
</calcChain>
</file>

<file path=xl/sharedStrings.xml><?xml version="1.0" encoding="utf-8"?>
<sst xmlns="http://schemas.openxmlformats.org/spreadsheetml/2006/main" count="1365" uniqueCount="829">
  <si>
    <t>količina</t>
  </si>
  <si>
    <t>jedinična
cijena</t>
  </si>
  <si>
    <t>kom</t>
  </si>
  <si>
    <t>Opis stavke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</si>
  <si>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</si>
  <si>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cijena (kn)</t>
  </si>
  <si>
    <t>UKUPNO:</t>
  </si>
  <si>
    <t>Red.
br.</t>
  </si>
  <si>
    <t>jedinica
mjere</t>
  </si>
  <si>
    <t>4.1.</t>
  </si>
  <si>
    <t>m2</t>
  </si>
  <si>
    <t>1.0.</t>
  </si>
  <si>
    <t>2.0.</t>
  </si>
  <si>
    <t>3.0.</t>
  </si>
  <si>
    <t>4.0.</t>
  </si>
  <si>
    <t>5.0.</t>
  </si>
  <si>
    <t>6.0.</t>
  </si>
  <si>
    <t>ZEMLJANI RADOVI:</t>
  </si>
  <si>
    <t>BETONSKI I ARMIRANOBETONSKI RADOVI:</t>
  </si>
  <si>
    <t>ZIDARSKI I ZAVRŠNI ZIDARSKI RADOVI:</t>
  </si>
  <si>
    <t>IZOLATERSKI RADOVI:</t>
  </si>
  <si>
    <t>RADOVI RUŠENJA I DEMONTAŽE:</t>
  </si>
  <si>
    <t>KLESARSKI I KAMENOREZAČKI RADOVI:</t>
  </si>
  <si>
    <t>4.0  IZOLATERSKI RADOVI</t>
  </si>
  <si>
    <t>UKUPNO: 4.0 IZOLATERSKI RADOVI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</si>
  <si>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</si>
  <si>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</si>
  <si>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</si>
  <si>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</si>
  <si>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</si>
  <si>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</si>
  <si>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</si>
  <si>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</si>
  <si>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</si>
  <si>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</si>
  <si>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</si>
  <si>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</si>
  <si>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</si>
  <si>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5.0 ZIDARSKI I ZAVRŠNI ZIDARSKI RADOVI</t>
  </si>
  <si>
    <t>5.1.</t>
  </si>
  <si>
    <t>5.3.</t>
  </si>
  <si>
    <t>5.4.</t>
  </si>
  <si>
    <t>5.5.</t>
  </si>
  <si>
    <t>5.6.</t>
  </si>
  <si>
    <t>5.7.</t>
  </si>
  <si>
    <t>kg</t>
  </si>
  <si>
    <t>11.1.</t>
  </si>
  <si>
    <t>11.3.</t>
  </si>
  <si>
    <t>TESARSKI RADOVI</t>
  </si>
  <si>
    <t>METALNE KONSTRUKCIJE</t>
  </si>
  <si>
    <t>LIMARSKI RADOVI</t>
  </si>
  <si>
    <t>STOLARSKI RADOVI</t>
  </si>
  <si>
    <t>KERAMIČARSKI RADOVI</t>
  </si>
  <si>
    <t xml:space="preserve">BRAVARSKI RADOVI </t>
  </si>
  <si>
    <t>SOBOSLIKARSKO-LIČILAČKI RADOVI</t>
  </si>
  <si>
    <t>KONZERVATORSKO-RESTAURATORSKI RADOVI</t>
  </si>
  <si>
    <t>m²</t>
  </si>
  <si>
    <t>m</t>
  </si>
  <si>
    <t>1.</t>
  </si>
  <si>
    <t>2.</t>
  </si>
  <si>
    <t>SVEUKUPNA REKAPITULACIJA:</t>
  </si>
  <si>
    <t>Grupa</t>
  </si>
  <si>
    <t>Opis</t>
  </si>
  <si>
    <t>Cijena (kn)</t>
  </si>
  <si>
    <t>A.</t>
  </si>
  <si>
    <t>GRAĐEVINSKO-OBRTNIČKI RADOVI:</t>
  </si>
  <si>
    <t>B.</t>
  </si>
  <si>
    <t>ELEKTROINSTALACIJE:</t>
  </si>
  <si>
    <t>C.</t>
  </si>
  <si>
    <t>SUSTAV ZA DOJAVU POŽARA:</t>
  </si>
  <si>
    <t>D.</t>
  </si>
  <si>
    <t>E.</t>
  </si>
  <si>
    <t>F.</t>
  </si>
  <si>
    <t>PDV 25%</t>
  </si>
  <si>
    <t>SVEUKUPNO :</t>
  </si>
  <si>
    <t>Sveukupna rekapitulacija</t>
  </si>
  <si>
    <t>G.</t>
  </si>
  <si>
    <t>Teh. specif.</t>
  </si>
  <si>
    <t>7.0.</t>
  </si>
  <si>
    <t>8.0.</t>
  </si>
  <si>
    <t>9.0.</t>
  </si>
  <si>
    <t>10.0.</t>
  </si>
  <si>
    <t>17.0.</t>
  </si>
  <si>
    <t>16.0.</t>
  </si>
  <si>
    <t>15.0.</t>
  </si>
  <si>
    <t>14.0.</t>
  </si>
  <si>
    <t>13.0.</t>
  </si>
  <si>
    <t>12.0.</t>
  </si>
  <si>
    <t>11.0.</t>
  </si>
  <si>
    <t>B. ELEKTROINSTALACIJE</t>
  </si>
  <si>
    <t>REKAPITULACIJA ELEKTROINSTALACIJA:</t>
  </si>
  <si>
    <t>U cijenu nije uključen PDV.</t>
  </si>
  <si>
    <t>UKUPNO ELEKTROINSTALACIJE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</si>
  <si>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</si>
  <si>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</si>
  <si>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</si>
  <si>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</si>
  <si>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</si>
  <si>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</si>
  <si>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</si>
  <si>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</si>
  <si>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</si>
  <si>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m'</t>
  </si>
  <si>
    <t>12.</t>
  </si>
  <si>
    <t xml:space="preserve">14. </t>
  </si>
  <si>
    <t>NO65</t>
  </si>
  <si>
    <t>NO32</t>
  </si>
  <si>
    <t>NO25</t>
  </si>
  <si>
    <t>NO50</t>
  </si>
  <si>
    <t>NO20</t>
  </si>
  <si>
    <t>NO15</t>
  </si>
  <si>
    <t>DN15</t>
  </si>
  <si>
    <t>DN20</t>
  </si>
  <si>
    <t>Ø42×1,5</t>
  </si>
  <si>
    <t>Ø35×1,5</t>
  </si>
  <si>
    <t>Ø28×1,5</t>
  </si>
  <si>
    <t>Ø22×1</t>
  </si>
  <si>
    <t>Ø18×1</t>
  </si>
  <si>
    <t>Ø15×1</t>
  </si>
  <si>
    <t>Ø42 (d=13 mm)</t>
  </si>
  <si>
    <t>Ø35 (d=13 mm)</t>
  </si>
  <si>
    <t>Ø28 (d=13 mm)</t>
  </si>
  <si>
    <t>Ø22 (d=13 mm)</t>
  </si>
  <si>
    <t>Ø18 (d=13 mm)</t>
  </si>
  <si>
    <t>Ø15 (d=13 mm)</t>
  </si>
  <si>
    <t>l</t>
  </si>
  <si>
    <t>VENTILACIJA</t>
  </si>
  <si>
    <t>cijevi</t>
  </si>
  <si>
    <t>Ø100</t>
  </si>
  <si>
    <t>koljena 90°</t>
  </si>
  <si>
    <t>AUTOMATSKA REGULACIJA</t>
  </si>
  <si>
    <t>ZAJEDNIČKE STAVKE</t>
  </si>
  <si>
    <t>PROJEKT OBNOVE ZGRADE ZA CJELOVITU OBNOVU ZGRADE</t>
  </si>
  <si>
    <t>Ventilacioni kanali.</t>
  </si>
  <si>
    <t>Konstrukcijska obnova</t>
  </si>
  <si>
    <t>Energetska obnova</t>
  </si>
  <si>
    <t>Cjelovita obnova</t>
  </si>
  <si>
    <t>T-komadi</t>
  </si>
  <si>
    <t>RAZNE DOBAVE I MONTAŽE</t>
  </si>
  <si>
    <t>GHV 2.1.</t>
  </si>
  <si>
    <t>GHV 2.2.</t>
  </si>
  <si>
    <t>GHV 2.3.</t>
  </si>
  <si>
    <t>GHV 2.4.</t>
  </si>
  <si>
    <t>GHV 2.5.</t>
  </si>
  <si>
    <t>GHV 2.6.</t>
  </si>
  <si>
    <t>GHV 2.7.</t>
  </si>
  <si>
    <t>GHV 2.8.</t>
  </si>
  <si>
    <t>GHV 2.9.</t>
  </si>
  <si>
    <t>GHV 2.10.</t>
  </si>
  <si>
    <t>GHV 2.11.</t>
  </si>
  <si>
    <t>GHV 2.12.</t>
  </si>
  <si>
    <t>GHV 2.13.</t>
  </si>
  <si>
    <t>GHV 2.14.</t>
  </si>
  <si>
    <t>GHV 2.15.</t>
  </si>
  <si>
    <t>GHV 2.16.</t>
  </si>
  <si>
    <t>GHV 2.17.</t>
  </si>
  <si>
    <t>GHV 2.18.</t>
  </si>
  <si>
    <t>GHV 2.19.</t>
  </si>
  <si>
    <t>GHV 2.20.</t>
  </si>
  <si>
    <t>GHV 2.21.</t>
  </si>
  <si>
    <t>GHV 2.22.</t>
  </si>
  <si>
    <t>GHV 2.23.</t>
  </si>
  <si>
    <t>GHV 2.24.</t>
  </si>
  <si>
    <t>GHV 2.25.</t>
  </si>
  <si>
    <t>GHV 2.26.</t>
  </si>
  <si>
    <t>GHV 2.27.</t>
  </si>
  <si>
    <t>GHV 2.28.</t>
  </si>
  <si>
    <t>GHV 2.29.</t>
  </si>
  <si>
    <t>GHV 2.30.</t>
  </si>
  <si>
    <t>GHV 2.31.</t>
  </si>
  <si>
    <t>GHV 2.32.</t>
  </si>
  <si>
    <t>GHV 2.33.</t>
  </si>
  <si>
    <t>GHV 2.34.</t>
  </si>
  <si>
    <t>GHV 2.35.</t>
  </si>
  <si>
    <t>GHV 2.36.</t>
  </si>
  <si>
    <t>GHV 2.37.</t>
  </si>
  <si>
    <t>GHV 2.38.</t>
  </si>
  <si>
    <t>GHV 2.39.</t>
  </si>
  <si>
    <t>GHV 2.40.</t>
  </si>
  <si>
    <t>GHV 3.1.</t>
  </si>
  <si>
    <t>GHV 3.2.</t>
  </si>
  <si>
    <t>GHV 3.3.</t>
  </si>
  <si>
    <t>GHV 3.4.</t>
  </si>
  <si>
    <t>GHV 3.5.</t>
  </si>
  <si>
    <t>GHV 3.6.</t>
  </si>
  <si>
    <t>GHV 3.7.</t>
  </si>
  <si>
    <t>GHV 3.8.</t>
  </si>
  <si>
    <t>GHV 3.9.</t>
  </si>
  <si>
    <t>GHV 3.10.</t>
  </si>
  <si>
    <t>GHV 3.11.</t>
  </si>
  <si>
    <t>GHV 3.12.</t>
  </si>
  <si>
    <t>GHV 3.13.</t>
  </si>
  <si>
    <t>GHV 3.14.</t>
  </si>
  <si>
    <t>GHV 3.15.</t>
  </si>
  <si>
    <t>GHV 4.1.</t>
  </si>
  <si>
    <t>GHV 4.2.</t>
  </si>
  <si>
    <t>GHV 4.3.</t>
  </si>
  <si>
    <t>GHV 5.1.</t>
  </si>
  <si>
    <t>GHV 5.2.</t>
  </si>
  <si>
    <t>GHV 5.3.</t>
  </si>
  <si>
    <t>GHV 5.4.</t>
  </si>
  <si>
    <t>GHV 5.5.</t>
  </si>
  <si>
    <t>GHV 5.6.</t>
  </si>
  <si>
    <t>GHV 5.7.</t>
  </si>
  <si>
    <t>GHV 5.8.</t>
  </si>
  <si>
    <t>GHV 5.9.</t>
  </si>
  <si>
    <t>GRIJANJE, HLAĐENJE I VENTILACIJA:</t>
  </si>
  <si>
    <t>VODOVOD, ODVODNJA I HIDRANTSKA MREŽA:</t>
  </si>
  <si>
    <t>PRIPREMNI RADOVI</t>
  </si>
  <si>
    <t>NISKONAPONSKI PRIKLJUČAK</t>
  </si>
  <si>
    <t>GLAVNI ELEKTROENERGETSKI RAZVOD</t>
  </si>
  <si>
    <t>RAZDJELNICI JAKE STRUJE</t>
  </si>
  <si>
    <t>RASVJETA</t>
  </si>
  <si>
    <t>Stavke rasvjetnih tijela uključuju nabavu, dobavu na gradilište te montažu sa spajanjem sa svim prespojnim napravama, te pripadajućim ovjesnim  materijalom do pune funkcionalnosti obzirom na specifičnosti podloge za montažu.</t>
  </si>
  <si>
    <t xml:space="preserve">1. </t>
  </si>
  <si>
    <t>E.7.2.1.1.</t>
  </si>
  <si>
    <t>1.a.</t>
  </si>
  <si>
    <t>Dobava</t>
  </si>
  <si>
    <t>1.b.</t>
  </si>
  <si>
    <t>Montaža i spajanje</t>
  </si>
  <si>
    <t xml:space="preserve">2. </t>
  </si>
  <si>
    <t>Dobava i montaža  nadgradne LED svjetiljke, prema tehničkim specifikacijama. 
Oznaka iz dokumentacije TIPS2.</t>
  </si>
  <si>
    <t>E.7.2.1.2.</t>
  </si>
  <si>
    <t>2.a.</t>
  </si>
  <si>
    <t>2.b.</t>
  </si>
  <si>
    <t>13</t>
  </si>
  <si>
    <t xml:space="preserve">3. </t>
  </si>
  <si>
    <t>Dobava i montaža  nadgradne LED svjetiljke, prema tehničkim specifikacijama. 
Oznaka iz dokumentacije TIPS3.</t>
  </si>
  <si>
    <t>E.7.2.1.3.</t>
  </si>
  <si>
    <t>3.a.</t>
  </si>
  <si>
    <t>3.b.</t>
  </si>
  <si>
    <t>27</t>
  </si>
  <si>
    <t xml:space="preserve">4. </t>
  </si>
  <si>
    <t>Dobava i montaža  nadgradne LED svjetiljke, prema tehničkim specifikacijama. 
Oznaka iz dokumentacije TIPS4.</t>
  </si>
  <si>
    <t>E.7.2.1.4.</t>
  </si>
  <si>
    <t>4.a.</t>
  </si>
  <si>
    <t>4.b.</t>
  </si>
  <si>
    <t>Dobava i montaža  nadgradne LED svjetiljke, prema tehničkim specifikacijama. 
Oznaka iz dokumentacije TIPS5.</t>
  </si>
  <si>
    <t>E.7.2.1.5.</t>
  </si>
  <si>
    <t>5.a.</t>
  </si>
  <si>
    <t>S5.1 Dobava</t>
  </si>
  <si>
    <t>5.b.</t>
  </si>
  <si>
    <t>S5.1 Montaža i spajanje</t>
  </si>
  <si>
    <t xml:space="preserve">6. </t>
  </si>
  <si>
    <t>Dobava i montaža  nadgradne LED svjetiljke, prema tehničkim specifikacijama. 
Oznaka iz dokumentacije TIPS6.</t>
  </si>
  <si>
    <t>E.7.2.1.6.</t>
  </si>
  <si>
    <t>6.a.</t>
  </si>
  <si>
    <t>6.b.</t>
  </si>
  <si>
    <t xml:space="preserve">7. </t>
  </si>
  <si>
    <t>Dobava i montaža  nadgradne LED svjetiljke, prema tehničkim specifikacijama. 
Oznaka iz dokumentacije TIPS7.</t>
  </si>
  <si>
    <t>E.7.2.1.7.</t>
  </si>
  <si>
    <t>7.a.</t>
  </si>
  <si>
    <t>7.b.</t>
  </si>
  <si>
    <t xml:space="preserve">8. </t>
  </si>
  <si>
    <t>Dobava i montaža  nadgradne LED svjetiljke, prema tehničkim specifikacijama. 
Oznaka iz dokumentacije TIPS8.</t>
  </si>
  <si>
    <t>E.7.2.1.8.</t>
  </si>
  <si>
    <t>8.a.</t>
  </si>
  <si>
    <t>8.b.</t>
  </si>
  <si>
    <t xml:space="preserve">9. </t>
  </si>
  <si>
    <t>Dobava i montaža  nadgradne LED svjetiljke, prema tehničkim specifikacijama. 
Oznaka iz dokumentacije TIPS9.</t>
  </si>
  <si>
    <t>E.7.2.1.9.</t>
  </si>
  <si>
    <t>9.a.</t>
  </si>
  <si>
    <t>9.b.</t>
  </si>
  <si>
    <t xml:space="preserve">10. </t>
  </si>
  <si>
    <t>Dobava i montaža  ovjesne LED svjetiljke, prema tehničkim specifikacijama. 
Oznaka iz dokumentacije TIPS10.</t>
  </si>
  <si>
    <t>E.7.2.1.10.</t>
  </si>
  <si>
    <t>10.a.</t>
  </si>
  <si>
    <t>10.b.</t>
  </si>
  <si>
    <t xml:space="preserve">11. </t>
  </si>
  <si>
    <t>Dobava i montaža  ovjesne LED svjetiljke, prema tehničkim specifikacijama. 
Oznaka iz dokumentacije TIPS11.</t>
  </si>
  <si>
    <t>E.7.2.1.11.</t>
  </si>
  <si>
    <t>11.a.</t>
  </si>
  <si>
    <t>11.b.</t>
  </si>
  <si>
    <t>1</t>
  </si>
  <si>
    <t xml:space="preserve">12. </t>
  </si>
  <si>
    <t>Dobava i montaža  nadgradne LED svjetiljke, prema tehničkim specifikacijama. 
Oznaka iz dokumentacije TIPS12.</t>
  </si>
  <si>
    <t>E.7.2.1.12.</t>
  </si>
  <si>
    <t>12.a.</t>
  </si>
  <si>
    <t>12.b.</t>
  </si>
  <si>
    <t xml:space="preserve">13. </t>
  </si>
  <si>
    <t>Dobava i montaža  zidne LED svjetiljke, prema tehničkim specifikacijama. 
Oznaka iz dokumentacije TIPS13.</t>
  </si>
  <si>
    <t>E.7.2.1.13.</t>
  </si>
  <si>
    <t>13.a.</t>
  </si>
  <si>
    <t>13.b.</t>
  </si>
  <si>
    <t>Dobava i montaža  zidne LED svjetiljke, prema tehničkim specifikacijama. 
Oznaka iz dokumentacije TIPS14.</t>
  </si>
  <si>
    <t>E.7.2.1.14.</t>
  </si>
  <si>
    <t>14.a.</t>
  </si>
  <si>
    <t>14.b.</t>
  </si>
  <si>
    <t>2</t>
  </si>
  <si>
    <t xml:space="preserve">15. </t>
  </si>
  <si>
    <t>Dobava i montaža nadgradne LED svjetiljke, prema tehničkim specifikacijama. 
Oznaka iz dokumentacije TIPS15.</t>
  </si>
  <si>
    <t>E.7.2.1.15.</t>
  </si>
  <si>
    <t>15.a.</t>
  </si>
  <si>
    <t>15.b.</t>
  </si>
  <si>
    <t xml:space="preserve">16. </t>
  </si>
  <si>
    <t>Dobava i montaža LED izvora, prema tehničkim specifikacijama.</t>
  </si>
  <si>
    <t>E.7.2.1.16.</t>
  </si>
  <si>
    <t>16.a.</t>
  </si>
  <si>
    <t>16.b.</t>
  </si>
  <si>
    <t xml:space="preserve">17. </t>
  </si>
  <si>
    <t>E.7.2.1.17.</t>
  </si>
  <si>
    <t>17.a.</t>
  </si>
  <si>
    <t>17.b.</t>
  </si>
  <si>
    <t xml:space="preserve">18. </t>
  </si>
  <si>
    <t>E.7.2.1.18.</t>
  </si>
  <si>
    <t>18.a.</t>
  </si>
  <si>
    <t>18.b.</t>
  </si>
  <si>
    <t xml:space="preserve">19. </t>
  </si>
  <si>
    <t xml:space="preserve">Dobava i montaža DALI potenciometra, prema tehničkim specifikacijama. </t>
  </si>
  <si>
    <t>E.7.2.1.19.</t>
  </si>
  <si>
    <t>19.a.</t>
  </si>
  <si>
    <t>19.b.</t>
  </si>
  <si>
    <t>3</t>
  </si>
  <si>
    <t xml:space="preserve">20. </t>
  </si>
  <si>
    <t>Dobava i montaža i spajanje LED svjetiljke sigurnosne rasvjete, prema tehničkim specifikacijama. 
Oznaka iz dokumentacije TIP E1.</t>
  </si>
  <si>
    <t>E.7.2.1.20.</t>
  </si>
  <si>
    <t>20.a.</t>
  </si>
  <si>
    <t>20.b.</t>
  </si>
  <si>
    <t xml:space="preserve">21. </t>
  </si>
  <si>
    <t>Dobava i montaža i spajanje LED svjetiljke sigurnosne rasvjete, prema tehničkim specifikacijama. 
Oznaka iz dokumentacije TIP E2.</t>
  </si>
  <si>
    <t>E.7.2.1.21.</t>
  </si>
  <si>
    <t>21.a.</t>
  </si>
  <si>
    <t>21.b.</t>
  </si>
  <si>
    <t xml:space="preserve">22. </t>
  </si>
  <si>
    <t>Dobava i montaža i spajanje LED svjetiljke sigurnosne rasvjete, prema tehničkim specifikacijama. 
Oznaka iz dokumentacije TIP E3.</t>
  </si>
  <si>
    <t>E.7.2.1.22.</t>
  </si>
  <si>
    <t>22.a.</t>
  </si>
  <si>
    <t>22.b.</t>
  </si>
  <si>
    <t xml:space="preserve">23. </t>
  </si>
  <si>
    <t>Dobava i montaža i spajanje LED svjetiljke sigurnosne rasvjete, prema tehničkim specifikacijama. 
Oznaka iz dokumentacije TIP E4.</t>
  </si>
  <si>
    <t>E.7.2.1.23.</t>
  </si>
  <si>
    <t>23.a.</t>
  </si>
  <si>
    <t>23.b.</t>
  </si>
  <si>
    <t xml:space="preserve">24. </t>
  </si>
  <si>
    <t>E.7.2.1.24.</t>
  </si>
  <si>
    <t>24.a.</t>
  </si>
  <si>
    <t>24.b.</t>
  </si>
  <si>
    <t>36</t>
  </si>
  <si>
    <t xml:space="preserve">25. </t>
  </si>
  <si>
    <t>E.7.2.1.25.</t>
  </si>
  <si>
    <t xml:space="preserve">26. </t>
  </si>
  <si>
    <t>Dobava i montaža i spajanje LED svjetiljke sigurnosne rasvjete, prema tehničkim specifikacijama. 
Oznaka iz dokumentacije TIP E7.</t>
  </si>
  <si>
    <t>E.7.2.1.26.</t>
  </si>
  <si>
    <t>26.a.</t>
  </si>
  <si>
    <t>26.b.</t>
  </si>
  <si>
    <t xml:space="preserve">27. </t>
  </si>
  <si>
    <t>Dobava i montaža i spajanje LED svjetiljke sigurnosne rasvjete, prema tehničkim specifikacijama. 
Oznaka iz dokumentacije TIP E8.</t>
  </si>
  <si>
    <t>E.7.2.1.27.</t>
  </si>
  <si>
    <t>27.a.</t>
  </si>
  <si>
    <t>27.b.</t>
  </si>
  <si>
    <t xml:space="preserve">28. </t>
  </si>
  <si>
    <t xml:space="preserve">29. </t>
  </si>
  <si>
    <t>ELEKTRONIČKA KOMUNIKACIJA</t>
  </si>
  <si>
    <t>UKUPNO RASVJETA:</t>
  </si>
  <si>
    <t>Energetska 
obnova</t>
  </si>
  <si>
    <t>Cjelovita 
obnova</t>
  </si>
  <si>
    <t>SOS INSTALACIJA</t>
  </si>
  <si>
    <t>INSTALACIJA ODIMLJAVANJA STUBIŠTA</t>
  </si>
  <si>
    <t>ELEKTROINSTALACIJA OBJEKTA</t>
  </si>
  <si>
    <t>F. Grijanje, hlađenje i ventilacija</t>
  </si>
  <si>
    <t>F. GRIJANJE, HLAĐENJE I VENTILACIJA</t>
  </si>
  <si>
    <t>NO100</t>
  </si>
  <si>
    <t>NO80</t>
  </si>
  <si>
    <t>DN 25</t>
  </si>
  <si>
    <t>GHV 3.16.</t>
  </si>
  <si>
    <t>GHV 3.17.</t>
  </si>
  <si>
    <t>GHV 3.18.</t>
  </si>
  <si>
    <t>GHV 3.19.</t>
  </si>
  <si>
    <t>GHV 3.20.</t>
  </si>
  <si>
    <t>GHV 3.21.</t>
  </si>
  <si>
    <t>GHV 3.22.</t>
  </si>
  <si>
    <t>297×197</t>
  </si>
  <si>
    <t>Ø125</t>
  </si>
  <si>
    <t>redukcije</t>
  </si>
  <si>
    <t>Funkcionalno ispitivanje rada protupožarnih zaklopki. Obračun po kompletu izvršene usluge.</t>
  </si>
  <si>
    <t>Tehnička specif.</t>
  </si>
  <si>
    <t>REKAPITULACIJA:</t>
  </si>
  <si>
    <t xml:space="preserve">KROVOPOKRIVAČKI RADOVI </t>
  </si>
  <si>
    <t>PRIPREMNI I ZAVRŠNI RADOVI:</t>
  </si>
  <si>
    <t>ravni krovovi</t>
  </si>
  <si>
    <t>10.0 STOLARSKI RADOVI</t>
  </si>
  <si>
    <t>10.12.</t>
  </si>
  <si>
    <t>10.16.</t>
  </si>
  <si>
    <t>10.15.</t>
  </si>
  <si>
    <t>10.17.</t>
  </si>
  <si>
    <t>10.14.</t>
  </si>
  <si>
    <t>10.18.</t>
  </si>
  <si>
    <t>UKUPNO: 10.0 STOLARSKI RADOVI</t>
  </si>
  <si>
    <t>11.0 BRAVARSKI RADOVI</t>
  </si>
  <si>
    <t>UKUPNO: 11.0 BRAVARSKI RADOVI</t>
  </si>
  <si>
    <t xml:space="preserve">Cjelovita obnova zgrade Palača Priester, Zagreb                                                                                                                                                                                                   </t>
  </si>
  <si>
    <t xml:space="preserve">k.č. 2448 k.o. Centar, Grad Zagreb </t>
  </si>
  <si>
    <t>B. Elektroinstalacije</t>
  </si>
  <si>
    <t>A. GRAĐEVINSKO-OBRTNIČKI RADOVI</t>
  </si>
  <si>
    <t>CJELOVITA OBNOVA ZGRADE PALAČA PRIESTER, ZAGREB</t>
  </si>
  <si>
    <t xml:space="preserve">Naručitelj:   
HRVATSKA AKADEMIJA ZNANOSTI I UMJETNOSTI
Trg Nikole Šubića Zrinskog 11, 10000 Zagreb, OIB: 61989185242 </t>
  </si>
  <si>
    <t>Građevina: 
CJELOVITA OBNOVA ZGRADE PALAČA PRIESTER
k.č. 2448 k.o. Centar, Grad Zagreb, Trg J. J. Strossmayera 2</t>
  </si>
  <si>
    <t>H.</t>
  </si>
  <si>
    <t>SUSTAV AUTOMATSKOG GAŠENJA PLINOM:</t>
  </si>
  <si>
    <t>PLINSKA INSTALACIJA:</t>
  </si>
  <si>
    <t>DEMONTAŽA</t>
  </si>
  <si>
    <t>DN65</t>
  </si>
  <si>
    <t>GRIJANJE I HLAĐENJE</t>
  </si>
  <si>
    <t>UKUPNO 2. GRIJANJE I HLAĐENJE:</t>
  </si>
  <si>
    <t>Kompaktna zrakom hlađena dizalica topline. Obračun po kompletu izvršene usluge.</t>
  </si>
  <si>
    <t>Zidni plinski kondenzacijski uređaj za grijanje prostora. Obračun po kompletu izvršene usluge.</t>
  </si>
  <si>
    <t>Priključni set kruga grijanja. Obračun po kompletu izvršene usluge.</t>
  </si>
  <si>
    <t>Regulator prema vremenskim prilikama.  Obračun po kompletu izvršene usluge.</t>
  </si>
  <si>
    <t>Set za kotlovsku regulaciju. Obračun po kompletu izvršene usluge.</t>
  </si>
  <si>
    <t>Zidna konzola uvrščenje na zid kotlovske regulacije. Obračun po kompletu izvršene usluge.</t>
  </si>
  <si>
    <t>Uređaj za neutralizaciju. Obračun po kompletu izvršene usluge.</t>
  </si>
  <si>
    <t>Hidraulička skretnica. Obračun po kompletu izvršene usluge.</t>
  </si>
  <si>
    <t>Separator zraka i nečistoće. Obračun po kompletu izvršene usluge.</t>
  </si>
  <si>
    <t>Sustav za odvod dimnih plinova, u kompletu.</t>
  </si>
  <si>
    <t>Univerzalni žljebnjak, u kompletu.</t>
  </si>
  <si>
    <t>AZ-revizijski komad ravni 80/125, u kompletu.</t>
  </si>
  <si>
    <t>AZ cijev 1 m, u kompletu.</t>
  </si>
  <si>
    <t xml:space="preserve"> AZ-luk 87° D=60/100, u kompletu.</t>
  </si>
  <si>
    <t>Obujmica za pričvršćivanje, u kompletu.</t>
  </si>
  <si>
    <t xml:space="preserve"> Modul-kaskadni, u kompletu.</t>
  </si>
  <si>
    <t>Inercijalni spremnik vode. Obračun po kompletu izvršene usluge.</t>
  </si>
  <si>
    <t>Razdjelnik i sabirnik grijanja / hlađenja. Obračun po kompletu izvršene usluge.</t>
  </si>
  <si>
    <t>Pločasti izmjenjivač topline. Obračun po kompletu izvršene usluge.</t>
  </si>
  <si>
    <t>Dvostruki ionski omekšivać vode. Obračun po kompletu izvršene usluge.</t>
  </si>
  <si>
    <t>Uređaj za automatsko nadopunjavanje vode. Obračun po kompletu izvršene usluge.</t>
  </si>
  <si>
    <t>Ekspanzijska posuda, u kompletu.</t>
  </si>
  <si>
    <t>Cirkulaciona crpka, u kompletu.</t>
  </si>
  <si>
    <t>Ručni balans ventil, u kompletu.</t>
  </si>
  <si>
    <t>Ručni prirubnički balans ventil, u kompletu.</t>
  </si>
  <si>
    <t>DN100</t>
  </si>
  <si>
    <t>DN80</t>
  </si>
  <si>
    <t>Leptiraste zaklopke, u kompletu.</t>
  </si>
  <si>
    <t>Kuglaste navojne slavine, u kompletu.</t>
  </si>
  <si>
    <t>Lijevano željezni hvatači nečistoće, u kompletu.</t>
  </si>
  <si>
    <t>Mjedeni hvatač nečistoće, u kompletu.</t>
  </si>
  <si>
    <t>Lijevano željezne nepovratne zaklopke, u kompletu.</t>
  </si>
  <si>
    <t>Nepovratne zaklopke, u kompletu.</t>
  </si>
  <si>
    <t>Ventil s kapom, u kompletu.</t>
  </si>
  <si>
    <t>Gumeni cijevni kompenzator, u kompletu.</t>
  </si>
  <si>
    <t>Manometar, u kompletu.</t>
  </si>
  <si>
    <t>GHV 2.41.</t>
  </si>
  <si>
    <t>Bimetalni termometar, u kompletu.</t>
  </si>
  <si>
    <t>GHV 2.42.</t>
  </si>
  <si>
    <t>Mjedene slavine za punjenje i pražnjenje, u kompletu.</t>
  </si>
  <si>
    <t>Odzračne posude, u kompletu.</t>
  </si>
  <si>
    <t>GHV 2.43.</t>
  </si>
  <si>
    <t>GHV 2.44.</t>
  </si>
  <si>
    <t>GHV 2.45.</t>
  </si>
  <si>
    <t>Pocinčane čelične cijevi za pitku vodu, u kompletu.</t>
  </si>
  <si>
    <t>Čelične bešavne cijevi, u kompletu.</t>
  </si>
  <si>
    <t>Bakrene cijevi u šipci, u kompletu.</t>
  </si>
  <si>
    <t>GHV 2.46.</t>
  </si>
  <si>
    <t>GHV 2.47.</t>
  </si>
  <si>
    <t>Izolacija cijevi grijanja i hlađenja, izolacijom s parnom branom, u kompletu.</t>
  </si>
  <si>
    <t>GHV 2.48.</t>
  </si>
  <si>
    <t>NO100 (d=19 mm)</t>
  </si>
  <si>
    <t>NO80 (d=19 mm)</t>
  </si>
  <si>
    <t>NO65 (d=19 mm)</t>
  </si>
  <si>
    <t>NO50 (d=19 mm)</t>
  </si>
  <si>
    <t>ploče d=13 mm</t>
  </si>
  <si>
    <t>Polipropilenske cijevi, za odvod kondenzata, u kompletu.</t>
  </si>
  <si>
    <t>Ø35×3,7</t>
  </si>
  <si>
    <t xml:space="preserve">Ø25×3,5 </t>
  </si>
  <si>
    <t>GHV 2.49.</t>
  </si>
  <si>
    <t>Cijev u kolutu proizvedena od PE-Xc/Al/PE-Xc materijala, u kompletu.</t>
  </si>
  <si>
    <t xml:space="preserve">16x2,0 </t>
  </si>
  <si>
    <t>GHV 2.50.</t>
  </si>
  <si>
    <t>GHV 2.51.</t>
  </si>
  <si>
    <t>rashladni učin ukupni: 1178 W
rashladni učin senzibilni: 853 W
ogrjevni učin: 2304 W (srednja brzina)
protok zraka: 230 m³/h (srednja brzina)
zvučni tlak: 31 dB(A) (srednja brzina)
U kompletu s tipskom ravnom spojnicom i tipskom istrujnom rešetkom dimenzije 275x125 mm</t>
  </si>
  <si>
    <t>Ventilokonvektori bez maske (ugradneni), vertikalne izvedbe.</t>
  </si>
  <si>
    <t>rashladni učin ukupni: 1386 W
rashladni učin senzibilni: 963 W
ogrjevni učin: 2426 W (srednja brzina)
protok zraka: 220 m³/h (srednja brzina)
zvučni tlak: 31 dB(A) (srednja brzina)
U kompletu s tipskom ravnom spojnicom i tipskom istrujnom rešetkom dimenzije 375x125 mm</t>
  </si>
  <si>
    <t>rashladni učin ukupni: 1723 W
rashladni učin senzibilni: 1189 W
ogrjevni učin: 3041 W (srednja brzina)
protok zraka: 270 m³/h (srednja brzina)
zvučni tlak: 31 dB(A) (srednja brzina)
U kompletu s tipskom ravnom spojnicom i tipskom istrujnom rešetkom dimenzije 575x125 mm</t>
  </si>
  <si>
    <t>rashladni učin ukupni: 2770 W
rashladni učin senzibilni: 1967 W
ogrjevni učin: 5121 W (srednja brzina)
protok zraka: 495 m³/h (srednja brzina)
zvučni tlak: 32 dB(A) (srednja brzina)
U kompletu s tipskom ravnom spojnicom i tipskom istrujnom rešetkom dimenzije 775x125 mm</t>
  </si>
  <si>
    <t>rashladni učin ukupni: 3149 W
rashladni učin senzibilni: 2167 W
ogrjevni učin: 5367 W (srednja brzina)
protok zraka: 590 m³/h (srednja brzina)
zvučni tlak: 32 dB(A) (srednja brzina)
U kompletu s tipskom ravnom spojnicom i tipskom istrujnom rešetkom dimenzije 775x125 mm</t>
  </si>
  <si>
    <t>rashladni učin ukupni: 3138 W
rashladni učin senzibilni: 2253 W
ogrjevni učin: 5939 W (srednja brzina)
protok zraka: 590 m³/h (srednja brzina)
zvučni tlak: 35 dB(A) (srednja brzina)
U kompletu s tipskom ravnom spojnicom i tipskom istrujnom rešetkom dimenzije 775x125 mm</t>
  </si>
  <si>
    <t>rashladni učin ukupni: 3993 W
rashladni učin senzibilni: 2837 W
ogrjevni učin: 7442 W (srednja brzina)
protok zraka: 735 m³/h (srednja brzina)
zvučni tlak: 42 dB(A) (srednja brzina)
U kompletu s tipskom ravnom spojnicom i tipskom istrujnom rešetkom dimenzije 975x125 mm</t>
  </si>
  <si>
    <t>GHV 2.52.</t>
  </si>
  <si>
    <t>Ventilokonvektori sa vlastitom maskom, vertikalne izvedbe, u kompletu.</t>
  </si>
  <si>
    <t xml:space="preserve">rashladni učin ukupni: 1178 W
rashladni učin senzibilni: 853 W
ogrjevni učin: 2304 W (srednja brzina)
protok zraka: 220 m³/h (srednja brzina)
zvučni tlak: 31 dB(A) (srednja brzina)
</t>
  </si>
  <si>
    <t xml:space="preserve">rashladni učin ukupni: 1386 W
rashladni učin senzibilni: 963 W
ogrjevni učin: 2426 W (srednja brzina)
protok zraka: 220 m³/h (srednja brzina)
zvučni tlak: 31 dB(A) (srednja brzina)
</t>
  </si>
  <si>
    <t xml:space="preserve">rashladni učin ukupni: 1723 W
rashladni učin senzibilni: 1189 W
ogrjevni učin: 3041 W (srednja brzina)
protok zraka: 270 m³/h (srednja brzina)
zvučni tlak: 31 dB(A) (srednja brzina)
</t>
  </si>
  <si>
    <t xml:space="preserve">rashladni učin ukupni: 1862 W
rashladni učin senzibilni: 1267 W
ogrjevni učin: 3143 W (srednja brzina)
protok zraka: 335 m³/h (srednja brzina)
zvučni tlak: 30 dB(A) (srednja brzina)
</t>
  </si>
  <si>
    <t xml:space="preserve">rashladni učin ukupni: 2057 W
rashladni učin senzibilni: 1433 W
ogrjevni učin: 3696 W (srednja brzina)
protok zraka: 335 m³/h (srednja brzina)
zvučni tlak: 30 dB(A) (srednja brzina)
</t>
  </si>
  <si>
    <t xml:space="preserve">rashladni učin ukupni: 2253 W
rashladni učin senzibilni: 1544 W
ogrjevni učin: 3848 W (srednja brzina)
protok zraka: 335 m³/h (srednja brzina)
zvučni tlak: 30 dB(A) (srednja brzina)
</t>
  </si>
  <si>
    <t xml:space="preserve">rashladni učin ukupni: 2770 W
rashladni učin senzibilni: 1967 W
ogrjevni učin: 5121 W (srednja brzina)
protok zraka: 495 m³/h (srednja brzina)
zvučni tlak: 32 dB(A) (srednja brzina)
</t>
  </si>
  <si>
    <t xml:space="preserve">rashladni učin ukupni: 3138 W
rashladni učin senzibilni: 2253 W
ogrjevni učin: 5939 W (srednja brzina)
protok zraka: 590 m³/h (srednja brzina)
zvučni tlak: 37 dB(A) (srednja brzina)
</t>
  </si>
  <si>
    <t xml:space="preserve">rashladni učin ukupni: 3751 W
rashladni učin senzibilni: 2582 W
ogrjevni učin: 6630 W (srednja brzina)
protok zraka: 590 m³/h (srednja brzina)
zvučni tlak: 37 dB(A) (srednja brzina)
</t>
  </si>
  <si>
    <t xml:space="preserve">rashladni učin ukupni: 4425 W
rashladni učin senzibilni: 3074 W
ogrjevni učin: 7847 W (srednja brzina)
protok zraka: 735 m³/h (srednja brzina)
zvučni tlak: 42 dB(A) (srednja brzina)
</t>
  </si>
  <si>
    <t>UKUPNO 3. VENTILACIJA</t>
  </si>
  <si>
    <t>Zidni prostorni regulator, u kompletu.</t>
  </si>
  <si>
    <t>GHV 2.53.</t>
  </si>
  <si>
    <t>Relejna kutija, u kompletu.</t>
  </si>
  <si>
    <t>GHV 2.54.</t>
  </si>
  <si>
    <t>33 K 600×1200 (lijevi)</t>
  </si>
  <si>
    <t>33 K 600×1120 (lijevi)</t>
  </si>
  <si>
    <t>33 K 600×400 (desni)</t>
  </si>
  <si>
    <t>22 K 900×1000 (lijevi)</t>
  </si>
  <si>
    <t>22 K 900×920 (desni)</t>
  </si>
  <si>
    <t>22 K 900×520 (lijevi)</t>
  </si>
  <si>
    <t>22 K 600×1320 (desni)</t>
  </si>
  <si>
    <t>22 K 600×1200 (lijevi)</t>
  </si>
  <si>
    <t>22 K 600×1000 (lijevi)</t>
  </si>
  <si>
    <t>22 K 600×1000 (desni)</t>
  </si>
  <si>
    <t>22 K 600×600 (lijevi)</t>
  </si>
  <si>
    <t>21 K S 900×720 (desni)</t>
  </si>
  <si>
    <t>21 K S 600×1200 (desni)</t>
  </si>
  <si>
    <t>21 K S 600×720 (desni)</t>
  </si>
  <si>
    <t>21 K S 600×520 (desni)</t>
  </si>
  <si>
    <t>Čelični pločasti radijator, u kompletu.</t>
  </si>
  <si>
    <t>Ovlaživač zraka, u kompletu.</t>
  </si>
  <si>
    <t>GHV 2.55.</t>
  </si>
  <si>
    <t>GHV 2.56.</t>
  </si>
  <si>
    <t>Univerzalni zaporni ventil (H blok), u kompletu.</t>
  </si>
  <si>
    <t>GHV 2.57.</t>
  </si>
  <si>
    <t>GHV 2.58.</t>
  </si>
  <si>
    <t>Tlačno neovisni termostatski radijatorski ventil, u kompletu.</t>
  </si>
  <si>
    <t>Prolazni regulacijski ventil neosjetljiv na utjecaj promjene dinamičkog tlaka, u kompletu.</t>
  </si>
  <si>
    <t>DN15LF</t>
  </si>
  <si>
    <t>GHV 2.59.</t>
  </si>
  <si>
    <t>GHV 2.60.</t>
  </si>
  <si>
    <t>Fleksibilni spoj armiranim crijevom, u kompletu.</t>
  </si>
  <si>
    <t>GHV 2.61.</t>
  </si>
  <si>
    <t>R 1/2''×200 mm</t>
  </si>
  <si>
    <t>R 3/4''×200 mm</t>
  </si>
  <si>
    <t>R 1''×200 mm</t>
  </si>
  <si>
    <t>R 1 1/4''×200 mm</t>
  </si>
  <si>
    <t>Ograničivač temperature povrata za korištenje u dvocijevnim sustavima grijanja, u kompletu.</t>
  </si>
  <si>
    <t>GHV 2.62.</t>
  </si>
  <si>
    <t>GHV 2.63.</t>
  </si>
  <si>
    <t>GHV 2.64.</t>
  </si>
  <si>
    <t>GHV 2.65.</t>
  </si>
  <si>
    <t>GHV 2.66.</t>
  </si>
  <si>
    <t>Profilno željezo, u kompletu.</t>
  </si>
  <si>
    <t>Ličenje čeličnih cijevi i lukova.</t>
  </si>
  <si>
    <t>Aparati za gašenje požara, u kompletu.</t>
  </si>
  <si>
    <t>S-6</t>
  </si>
  <si>
    <t>CO₂-5</t>
  </si>
  <si>
    <t>GHV 2.67.</t>
  </si>
  <si>
    <t>Dodatna zaštita cjevovoda vođenih u vanjskom prostoru.</t>
  </si>
  <si>
    <t>Propilen glikol, obračun po litri..</t>
  </si>
  <si>
    <t>GHV 2.68.</t>
  </si>
  <si>
    <t>GHV 2.69.</t>
  </si>
  <si>
    <t>Puštanje u pogon zidnih kotlova i pripadajuće automatike. Obračun po kompletu izvršene uskuge.</t>
  </si>
  <si>
    <t>Puštanje u pogon dizalice topline. Obračun po kompletu izvršene uskuge.</t>
  </si>
  <si>
    <t>Obilježavanje cjevovoda. Obračun po kompletu izvršene uskuge.</t>
  </si>
  <si>
    <t>GHV 2.70.</t>
  </si>
  <si>
    <t>Pisane upute. Obračun po kompletu izvršene uskuge.</t>
  </si>
  <si>
    <t>GHV 2.71.</t>
  </si>
  <si>
    <t>Ispiranje cjelokupne instalacije vodom. Obračun po kompletu izvršene uskuge.</t>
  </si>
  <si>
    <t>Dobava i montaža. Stavke koje se izvode u fazi izvedbe  konstrukcijske obnove. Obračun po kompletu izvršene uskuge.</t>
  </si>
  <si>
    <t>GHV 2.72.</t>
  </si>
  <si>
    <t>GHV 2.73.</t>
  </si>
  <si>
    <t>Modularna klima komora za dobavu i odsis zraka, u kompletu.</t>
  </si>
  <si>
    <t>Kanalni parni ovlaživač, u kompletu.</t>
  </si>
  <si>
    <t>Rekuperatorska ventilacijska jedinica, u kompletu.</t>
  </si>
  <si>
    <t>Električni kanalni grijač zraka, u kompletu.</t>
  </si>
  <si>
    <t>Plastični odsisni ventilator, u kompletu.</t>
  </si>
  <si>
    <t>Ventilacijske rešetke, u kompletu.</t>
  </si>
  <si>
    <t>625×125 s regulatorom + priključna kutija</t>
  </si>
  <si>
    <t>225×125 s regulatorom + priključna kutija</t>
  </si>
  <si>
    <t>325x125 (prestrujna rešetka u vratima)</t>
  </si>
  <si>
    <t>225x125 (prestrujna rešetka u vratima)</t>
  </si>
  <si>
    <t>Fiksne protukišne rešetke, u kompletu.</t>
  </si>
  <si>
    <t>497×197</t>
  </si>
  <si>
    <t>585×600</t>
  </si>
  <si>
    <t>Limena krovna kapa, u kompletu.</t>
  </si>
  <si>
    <t>Čelična mrežica za ugradnju na tlačni kanal, u kompletu.</t>
  </si>
  <si>
    <t>Zaklopke za održavanje konstantnog protoka zraka, u kompletu.</t>
  </si>
  <si>
    <t>Protupožarne zaklopke, u kompletu.</t>
  </si>
  <si>
    <t>350×150×350</t>
  </si>
  <si>
    <t>300×150×350</t>
  </si>
  <si>
    <t>250×150×350</t>
  </si>
  <si>
    <t>200×150×350</t>
  </si>
  <si>
    <t>Ø160x425</t>
  </si>
  <si>
    <t>Ø125x425</t>
  </si>
  <si>
    <t>Ø100x425</t>
  </si>
  <si>
    <t>Protupožarne rešetke, u kompletu.</t>
  </si>
  <si>
    <t>500×200</t>
  </si>
  <si>
    <t>500×100</t>
  </si>
  <si>
    <t>975x125 mm - cca 0,2 m - kom 1</t>
  </si>
  <si>
    <t>275x125 mm - cca 0,2 m - kom 2</t>
  </si>
  <si>
    <t>375x125 mm - cca 0,2 m - kom 2</t>
  </si>
  <si>
    <t>575x125 mm - cca 0,2 m - kom 2</t>
  </si>
  <si>
    <t>775x125 mm - cca 0,2 m - kom 8</t>
  </si>
  <si>
    <t>Plenumi za spoj ventilokonvektora sa istrujnim ventilacijskim rešetkamaČelične bešavne cijevi. Obračun po kompletu izvršene uskuge.</t>
  </si>
  <si>
    <t>Ovjesni i montažni materijal.</t>
  </si>
  <si>
    <t>Okrugli spiro kanali, po metru ili u kompletu.</t>
  </si>
  <si>
    <t>Ø160</t>
  </si>
  <si>
    <t>Ø160/Ø100</t>
  </si>
  <si>
    <t>Ø125/Ø100</t>
  </si>
  <si>
    <t>Ø100/Ø100/Ø100</t>
  </si>
  <si>
    <t>Ø125/Ø100/Ø100</t>
  </si>
  <si>
    <t>Ø160/Ø100/Ø100</t>
  </si>
  <si>
    <t>Ø160/Ø125/Ø100</t>
  </si>
  <si>
    <t>Ø160/Ø160/Ø100</t>
  </si>
  <si>
    <t xml:space="preserve">Toplinska izolacija </t>
  </si>
  <si>
    <t xml:space="preserve">Fleksibilni ventilacioni kanali </t>
  </si>
  <si>
    <t>Puštanje u pogon klima komore. Obračun po kompletu izvršene usluge.</t>
  </si>
  <si>
    <t>Dobava i montaža, Obračun po kompletu izvršene usluge.</t>
  </si>
  <si>
    <r>
      <t>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 </t>
    </r>
  </si>
  <si>
    <t>UKUPNO 4. AUTOMATSKA REGULACIJA</t>
  </si>
  <si>
    <t>UKUPNO 5. ZAJEDNIČKE STAVKE</t>
  </si>
  <si>
    <t>REKAPITULACIJA GRIJANJA, HLAĐENJA I VENTILACIJE</t>
  </si>
  <si>
    <t>UKUPNO GRIJANJE, HLAĐENJE I VENTILACIJA:</t>
  </si>
  <si>
    <t>Sustav grijanja i hlađenja</t>
  </si>
  <si>
    <t>Vanjski osjetnik temperature</t>
  </si>
  <si>
    <t>Cijevni osjetnik temperature -30...130C, Pt1000, 100mm</t>
  </si>
  <si>
    <t>Nalijegajući osjetnik temperature -30...130C, Pt1000</t>
  </si>
  <si>
    <t>Cijevni osjetnik temperature -30...130C, Pt1000, 150mm</t>
  </si>
  <si>
    <t>Osjetnik tlaka tekućine, 0-10bar, 0-10V 24VAC</t>
  </si>
  <si>
    <t>Set fitinga za osjetnik tlaka tekućina</t>
  </si>
  <si>
    <t>Detektor poplave, 24VAC</t>
  </si>
  <si>
    <t>Kabel za detektor sa sondom, 5m</t>
  </si>
  <si>
    <t>Ventili V1, V2, V6, V7</t>
  </si>
  <si>
    <t>Prolazni ventil, DN65, kvs63</t>
  </si>
  <si>
    <t>Pogon ventila, 3P, 230V</t>
  </si>
  <si>
    <t>Krajnji kontakti</t>
  </si>
  <si>
    <t>Ventili V3, V4, V5, V8</t>
  </si>
  <si>
    <t>Prolazni ventil, DN100, kvs125</t>
  </si>
  <si>
    <t>Ventili V9, V10, V11, V12</t>
  </si>
  <si>
    <t>Prolazni ventil, DN25, kvs10</t>
  </si>
  <si>
    <t>Ventil VGKK1</t>
  </si>
  <si>
    <t>Tlačno neovisni ventil, DN20, PN25, 220...1330l/h</t>
  </si>
  <si>
    <t>Pogon ventila, 24V, 0...10V</t>
  </si>
  <si>
    <t>Ventil VHKK1</t>
  </si>
  <si>
    <t>Tlačno neovisni ventil, DN15, PN25, 100...575l/h</t>
  </si>
  <si>
    <t>DDC oprema</t>
  </si>
  <si>
    <r>
      <t xml:space="preserve">Oprema u polju. 
Obračun po kompletu izvršene usluge.
</t>
    </r>
    <r>
      <rPr>
        <i/>
        <sz val="10"/>
        <rFont val="Arial Narrow"/>
        <family val="2"/>
        <charset val="238"/>
      </rPr>
      <t xml:space="preserve">Napomena:
</t>
    </r>
    <r>
      <rPr>
        <sz val="10"/>
        <rFont val="Arial Narrow"/>
        <family val="2"/>
        <charset val="238"/>
      </rPr>
      <t>Ugradnja opreme odnosi se na ugradnju opreme iz navedene stavke automatske regulacije bez strojarske ugradnje na cijevovode (ventili, cijevnih osijetnici i termostati). Ne ugrađuje se strojarska oprema automatske regulacije koja je vezana za cijevnu mrežu. Ne upravljamo ventilima klima komora.</t>
    </r>
  </si>
  <si>
    <t>DDC Regulator</t>
  </si>
  <si>
    <t>Napajanje za DDC regulator</t>
  </si>
  <si>
    <t>Kabel za povezivanje modula</t>
  </si>
  <si>
    <t>Modul sa 16 DI</t>
  </si>
  <si>
    <t>Modul sa 8UI</t>
  </si>
  <si>
    <t>Modul sa 8UI i 6UO</t>
  </si>
  <si>
    <t>Modul sa 8DOR</t>
  </si>
  <si>
    <t>Operatorski panel</t>
  </si>
  <si>
    <t>Dimenzije (ŠxVxD) dim. 800x2000x400 mm.</t>
  </si>
  <si>
    <t>GHV 4.4.1.</t>
  </si>
  <si>
    <t>GHV 4.4.2.</t>
  </si>
  <si>
    <t>DDC Regulator. 
Obračun po kompletu izvršene usluge.</t>
  </si>
  <si>
    <t>Inženjering. Obračun po kompletu izvršene usluge.</t>
  </si>
  <si>
    <t>Inženjering na nivou opreme u polju.</t>
  </si>
  <si>
    <t>Inženjering na nivou DDC opreme.</t>
  </si>
  <si>
    <r>
      <t xml:space="preserve">EMP/ DDC ORMARI
Izrada, isporuka, montaža i ispitivanje ormara elektromotornog pogona i automatskog upravljanja za smještaj DDC (PLC) i EMP opreme. Obračun po kompletu izvršene usluge.
</t>
    </r>
    <r>
      <rPr>
        <i/>
        <sz val="10"/>
        <rFont val="Arial Narrow"/>
        <family val="2"/>
        <charset val="238"/>
      </rPr>
      <t>Napomena</t>
    </r>
    <r>
      <rPr>
        <sz val="10"/>
        <rFont val="Arial Narrow"/>
        <family val="2"/>
        <charset val="238"/>
      </rPr>
      <t xml:space="preserve">
Nije predviđeno napajanje dizalice topline.</t>
    </r>
  </si>
  <si>
    <t>Mjerenje istrujnih i odsisnih količina zraka. Obračun po kompletu izvršene usluge.</t>
  </si>
  <si>
    <t>Priprema kompletne atestne i garantne dokumentacije. Obračun po kompletu izvršene usluge.</t>
  </si>
  <si>
    <t>Izrada strojarskog projekta izvedenog stanja. Obračun po kompletu izvršene usluge.</t>
  </si>
  <si>
    <t>Obuka službe održavanje korisnika. Obračun po kompletu izvršene usluge.</t>
  </si>
  <si>
    <t>Auto dizalica za postavu dizalice topline. Obračun po kompletu izvršene usluge.</t>
  </si>
  <si>
    <t>Svakodnevno čišćenje objekta. Obračun po kompletu izvršene usluge.</t>
  </si>
  <si>
    <t>Mjerenje radnih parametra u smislu sigurnosti uređaja. Obračun po kompletu izvršene usluge.</t>
  </si>
  <si>
    <t>Brtvljenje otvora oko prolaza cijevi grijanja i hlađenja i ventilacijskih kanala. Obračun po kompletu izvršene usluge.</t>
  </si>
  <si>
    <t>UPS</t>
  </si>
  <si>
    <t>INSTALACIJA SZOUM I IZJEDNAČENJA POTENCIJALA</t>
  </si>
  <si>
    <t>Dobava i montaža nadgradne LED svjetiljke, prema tehničkim specifikacijama. 
Oznaka iz dokumentacije TIPS1.</t>
  </si>
  <si>
    <t>14</t>
  </si>
  <si>
    <t>25</t>
  </si>
  <si>
    <t>18</t>
  </si>
  <si>
    <t>19</t>
  </si>
  <si>
    <t>24</t>
  </si>
  <si>
    <t>10</t>
  </si>
  <si>
    <t>29</t>
  </si>
  <si>
    <t>21</t>
  </si>
  <si>
    <t>7</t>
  </si>
  <si>
    <t>Dobava i montaža  ovjesne LED svjetiljke, prema tehničkim specifikacijama. 
Oznaka iz dokumentacije TIPS16.</t>
  </si>
  <si>
    <t>Dobava i montaža  samostojeće LED svjetiljke, prema tehničkim specifikacijama. 
Oznaka iz dokumentacije TIPS17.</t>
  </si>
  <si>
    <t>Dobava i montaža   LED trake, prema tehničkim specifikacijama. 
Oznaka iz dokumentacije TIPS18.</t>
  </si>
  <si>
    <t>30</t>
  </si>
  <si>
    <t>42</t>
  </si>
  <si>
    <t>26</t>
  </si>
  <si>
    <t>35</t>
  </si>
  <si>
    <t>9</t>
  </si>
  <si>
    <t>Dobava i montaža i spajanje nadgradne stropne LED svjetiljke sigurnosne rasvjete, prema tehničkim specifikacijama. 
Oznaka iz dokumentacije TIP E5.</t>
  </si>
  <si>
    <t>Dobava i montaža i spajanje nadgradne stropne LED svjetiljke sigurnosne rasvjete, prema tehničkim specifikacijama. 
Oznaka iz dokumentacije TIP E6.</t>
  </si>
  <si>
    <t>43</t>
  </si>
  <si>
    <t>28.a.</t>
  </si>
  <si>
    <t>28.b.</t>
  </si>
  <si>
    <t>29.a.</t>
  </si>
  <si>
    <t>29.b.</t>
  </si>
  <si>
    <t>E.7.2.1.28.</t>
  </si>
  <si>
    <t>E.7.2.1.29.</t>
  </si>
  <si>
    <t>4</t>
  </si>
  <si>
    <t xml:space="preserve">30. </t>
  </si>
  <si>
    <t>E.7.2.1.30.</t>
  </si>
  <si>
    <t>Dobava i montaža i spajanje LED svjetiljke sigurnosne rasvjete, prema tehničkim specifikacijama. 
Oznaka iz dokumentacije TIP E9.</t>
  </si>
  <si>
    <t>dimenzije 78/98 cm</t>
  </si>
  <si>
    <t>dimenzije 78/118 cm</t>
  </si>
  <si>
    <t>dimenzije 102/164 cm</t>
  </si>
  <si>
    <r>
      <t xml:space="preserve">Izrada, doprema i ugradnja </t>
    </r>
    <r>
      <rPr>
        <b/>
        <sz val="10"/>
        <rFont val="Arial Narrow"/>
        <family val="2"/>
      </rPr>
      <t xml:space="preserve">vanjskog aluminijskog dvostrukog dvokrilnog zaokretnog prozora; </t>
    </r>
    <r>
      <rPr>
        <sz val="10"/>
        <rFont val="Arial Narrow"/>
        <family val="2"/>
      </rPr>
      <t xml:space="preserve">sve prema shemi odgovarajuće stavke - </t>
    </r>
    <r>
      <rPr>
        <b/>
        <sz val="10"/>
        <rFont val="Arial Narrow"/>
        <family val="2"/>
      </rPr>
      <t>C14.</t>
    </r>
  </si>
  <si>
    <t>11.30.</t>
  </si>
  <si>
    <t>dimenzije 51/151 cm</t>
  </si>
  <si>
    <t>11.29.</t>
  </si>
  <si>
    <r>
      <t xml:space="preserve">Izrada, doprema i ugradnja </t>
    </r>
    <r>
      <rPr>
        <b/>
        <sz val="10"/>
        <rFont val="Arial Narrow"/>
        <family val="2"/>
      </rPr>
      <t xml:space="preserve">vanjskog aluminijskog jednostrukog jednokrilnog zaokretnog </t>
    </r>
    <r>
      <rPr>
        <sz val="10"/>
        <rFont val="Arial Narrow"/>
        <family val="2"/>
      </rPr>
      <t xml:space="preserve">prozora prema shemi odgovarajuće stavke - </t>
    </r>
    <r>
      <rPr>
        <b/>
        <sz val="10"/>
        <rFont val="Arial Narrow"/>
        <family val="2"/>
      </rPr>
      <t>C12</t>
    </r>
    <r>
      <rPr>
        <sz val="10"/>
        <rFont val="Arial Narrow"/>
        <family val="2"/>
      </rPr>
      <t>. Protupožarni razred EI90, vatrootpornost elementa u trajanju jedan i pol sati.</t>
    </r>
  </si>
  <si>
    <t>dimenzije 99/199 cm</t>
  </si>
  <si>
    <t>11.28.</t>
  </si>
  <si>
    <r>
      <t>Izrada, doprema i ugradnja</t>
    </r>
    <r>
      <rPr>
        <b/>
        <sz val="10"/>
        <rFont val="Arial Narrow"/>
        <family val="2"/>
      </rPr>
      <t xml:space="preserve"> vanjskog aluminijskog dvostukog dvokrilnog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C11</t>
    </r>
    <r>
      <rPr>
        <sz val="10"/>
        <rFont val="Arial Narrow"/>
        <family val="2"/>
      </rPr>
      <t>. Protupožarni razred EI90, vatrootpornost elementa u trajanju jedan i pol sati.</t>
    </r>
  </si>
  <si>
    <t>dimenzije 80/95 cm</t>
  </si>
  <si>
    <r>
      <t xml:space="preserve">Izrada, doprema i ugradnja </t>
    </r>
    <r>
      <rPr>
        <b/>
        <sz val="10"/>
        <rFont val="Arial Narrow"/>
        <family val="2"/>
      </rPr>
      <t xml:space="preserve">vanjskog aluminijskog dvostukog jednokrilnog prozora </t>
    </r>
    <r>
      <rPr>
        <sz val="10"/>
        <rFont val="Arial Narrow"/>
        <family val="2"/>
      </rPr>
      <t xml:space="preserve">prozora prema shemi odgovarajuće stavke - </t>
    </r>
    <r>
      <rPr>
        <b/>
        <sz val="10"/>
        <rFont val="Arial Narrow"/>
        <family val="2"/>
      </rPr>
      <t>C10</t>
    </r>
    <r>
      <rPr>
        <sz val="10"/>
        <rFont val="Arial Narrow"/>
        <family val="2"/>
      </rPr>
      <t>. Protupožarni razred EI90, vatrootpornost elementa u trajanju jedan i pol sati.</t>
    </r>
  </si>
  <si>
    <t>dimenzije 90/120 cm</t>
  </si>
  <si>
    <t>dimenzije 78/60 cm</t>
  </si>
  <si>
    <t>11.26.</t>
  </si>
  <si>
    <r>
      <t xml:space="preserve">Izrada, doprema i ugradnja </t>
    </r>
    <r>
      <rPr>
        <b/>
        <sz val="10"/>
        <rFont val="Arial Narrow"/>
        <family val="2"/>
      </rPr>
      <t xml:space="preserve">vanjskog aluminijskog jednostrukog dvokrilnog ostakljenog zaokretnog </t>
    </r>
    <r>
      <rPr>
        <sz val="10"/>
        <rFont val="Arial Narrow"/>
        <family val="2"/>
      </rPr>
      <t xml:space="preserve">prozora prema shemi odgovarajuće stavke - </t>
    </r>
    <r>
      <rPr>
        <b/>
        <sz val="10"/>
        <rFont val="Arial Narrow"/>
        <family val="2"/>
      </rPr>
      <t>C9</t>
    </r>
    <r>
      <rPr>
        <sz val="10"/>
        <rFont val="Arial Narrow"/>
        <family val="2"/>
      </rPr>
      <t>. Protupožarni razred EI90, vatrootpornost elementa u trajanju jedan i pol sati.</t>
    </r>
  </si>
  <si>
    <t>dimenzije 55/34 cm</t>
  </si>
  <si>
    <t>dimenzije 63/83 cm</t>
  </si>
  <si>
    <t>dimenzije 81/65 cm</t>
  </si>
  <si>
    <t>dimenzije 81/97 cm</t>
  </si>
  <si>
    <t>11.25.</t>
  </si>
  <si>
    <r>
      <t>Izrada, doprema i ugradnja</t>
    </r>
    <r>
      <rPr>
        <b/>
        <sz val="10"/>
        <rFont val="Arial Narrow"/>
        <family val="2"/>
      </rPr>
      <t xml:space="preserve"> vanjskog aluminijskog jednostrukog dvokrilnog ostakljenog zaokretnog </t>
    </r>
    <r>
      <rPr>
        <sz val="10"/>
        <rFont val="Arial Narrow"/>
        <family val="2"/>
      </rPr>
      <t xml:space="preserve">prozora prema shemi odgovarajuće stavke - </t>
    </r>
    <r>
      <rPr>
        <b/>
        <sz val="10"/>
        <rFont val="Arial Narrow"/>
        <family val="2"/>
      </rPr>
      <t>C8</t>
    </r>
    <r>
      <rPr>
        <sz val="10"/>
        <rFont val="Arial Narrow"/>
        <family val="2"/>
      </rPr>
      <t>.</t>
    </r>
  </si>
  <si>
    <t>dimenzije 55/60 cm</t>
  </si>
  <si>
    <t>11.24.</t>
  </si>
  <si>
    <r>
      <t>Izrada, doprema i ugradnja</t>
    </r>
    <r>
      <rPr>
        <b/>
        <sz val="10"/>
        <rFont val="Arial Narrow"/>
        <family val="2"/>
      </rPr>
      <t xml:space="preserve"> vanjskog aluminijskog jednostrukog jednokrilnog ostakljenog</t>
    </r>
    <r>
      <rPr>
        <sz val="10"/>
        <rFont val="Arial Narrow"/>
        <family val="2"/>
      </rPr>
      <t xml:space="preserve"> prozora dimenzije 55 x 60 cm prema shemi odgovarajuće stavke - </t>
    </r>
    <r>
      <rPr>
        <b/>
        <sz val="10"/>
        <rFont val="Arial Narrow"/>
        <family val="2"/>
      </rPr>
      <t>C7</t>
    </r>
    <r>
      <rPr>
        <sz val="10"/>
        <rFont val="Arial Narrow"/>
        <family val="2"/>
      </rPr>
      <t>.</t>
    </r>
  </si>
  <si>
    <t>11.23.</t>
  </si>
  <si>
    <t>11.22.</t>
  </si>
  <si>
    <t>11.21.</t>
  </si>
  <si>
    <r>
      <t xml:space="preserve">Izrada </t>
    </r>
    <r>
      <rPr>
        <b/>
        <sz val="10"/>
        <rFont val="Arial Narrow"/>
        <family val="2"/>
      </rPr>
      <t>replike ostakljene stijene</t>
    </r>
    <r>
      <rPr>
        <sz val="10"/>
        <rFont val="Arial Narrow"/>
        <family val="2"/>
      </rPr>
      <t xml:space="preserve"> dimenzije 1003 x 311 cm zbog trošnosti postojećih željeznih profila od profila sličnog presjeka izvedenih od nehrđajućeg čelika.Izvesti sa radioničkim nacrtom prema shemi odgovarajuće bravarske stavke (</t>
    </r>
    <r>
      <rPr>
        <b/>
        <sz val="10"/>
        <rFont val="Arial Narrow"/>
        <family val="2"/>
      </rPr>
      <t>D8</t>
    </r>
    <r>
      <rPr>
        <sz val="10"/>
        <rFont val="Arial Narrow"/>
        <family val="2"/>
      </rPr>
      <t>).</t>
    </r>
  </si>
  <si>
    <r>
      <t xml:space="preserve">Izrada, doprema i ugradnja </t>
    </r>
    <r>
      <rPr>
        <b/>
        <sz val="10"/>
        <rFont val="Arial Narrow"/>
        <family val="2"/>
        <charset val="238"/>
      </rPr>
      <t>krovne metalne višedijelne ostakljene stijene</t>
    </r>
    <r>
      <rPr>
        <sz val="10"/>
        <rFont val="Arial Narrow"/>
        <family val="2"/>
        <charset val="238"/>
      </rPr>
      <t xml:space="preserve"> od čeličnih profila malog presjeka </t>
    </r>
    <r>
      <rPr>
        <b/>
        <sz val="10"/>
        <rFont val="Arial Narrow"/>
        <family val="2"/>
        <charset val="238"/>
      </rPr>
      <t>s otklopnim prozorom za automatsko odimljavanje minimalne</t>
    </r>
    <r>
      <rPr>
        <sz val="10"/>
        <rFont val="Arial Narrow"/>
        <family val="2"/>
        <charset val="238"/>
      </rPr>
      <t xml:space="preserve"> površine 1 m2. Stijena je tlocrtne dimenzije 4,25 x 2,3 metara. Izvesti sa radioničkim nacrtom prema shemi odgovarajuće bravarske stavke (</t>
    </r>
    <r>
      <rPr>
        <b/>
        <sz val="10"/>
        <rFont val="Arial Narrow"/>
        <family val="2"/>
        <charset val="238"/>
      </rPr>
      <t>C17</t>
    </r>
    <r>
      <rPr>
        <sz val="10"/>
        <rFont val="Arial Narrow"/>
        <family val="2"/>
        <charset val="238"/>
      </rPr>
      <t>).</t>
    </r>
  </si>
  <si>
    <t>dimenzije 117/88 cm</t>
  </si>
  <si>
    <t>dimenzije 68/125 cm</t>
  </si>
  <si>
    <t>dimenzije 67/77 cm</t>
  </si>
  <si>
    <t>dimenzije 86/112 cm</t>
  </si>
  <si>
    <t>10.33.</t>
  </si>
  <si>
    <t>dimenzije 57/111 cm</t>
  </si>
  <si>
    <t>10.32.</t>
  </si>
  <si>
    <t>dimenzije 100/231 cm</t>
  </si>
  <si>
    <t>10.31.</t>
  </si>
  <si>
    <t>dimenzije 109/222 cm</t>
  </si>
  <si>
    <t>10.30.</t>
  </si>
  <si>
    <t>dimenzije 59/77 cm</t>
  </si>
  <si>
    <t>10.29.</t>
  </si>
  <si>
    <t>dimenzije 161/225 cm</t>
  </si>
  <si>
    <t>10.28.</t>
  </si>
  <si>
    <t>dimenzije 113/271+86 cm</t>
  </si>
  <si>
    <t>10.27.</t>
  </si>
  <si>
    <r>
      <t xml:space="preserve">Restauriranje, prerada i ugradnja </t>
    </r>
    <r>
      <rPr>
        <b/>
        <sz val="10"/>
        <rFont val="Arial Narrow"/>
        <family val="2"/>
      </rPr>
      <t>postojećih drvenih dvostrukih, dvokrilnih ostakljenih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B15</t>
    </r>
    <r>
      <rPr>
        <sz val="10"/>
        <rFont val="Arial Narrow"/>
        <family val="2"/>
      </rPr>
      <t>.</t>
    </r>
  </si>
  <si>
    <t>dimenzije 132/210(280) cm</t>
  </si>
  <si>
    <t>10.26.</t>
  </si>
  <si>
    <t>dimenzije 86/160 cm</t>
  </si>
  <si>
    <t>10.25.</t>
  </si>
  <si>
    <t>dimenzije 86/162 cm</t>
  </si>
  <si>
    <t>10.24.</t>
  </si>
  <si>
    <t>dimenzije 84/47 cm</t>
  </si>
  <si>
    <t>10.23.</t>
  </si>
  <si>
    <t>dimenzije 92/213+54 cm; 1x L</t>
  </si>
  <si>
    <t>10.22.</t>
  </si>
  <si>
    <t>dimenzije 50/149 cm</t>
  </si>
  <si>
    <t>dimenzije 47/151 cm</t>
  </si>
  <si>
    <t>10.21.</t>
  </si>
  <si>
    <t>dimenzije 220/186(282) cm</t>
  </si>
  <si>
    <t>10.20.</t>
  </si>
  <si>
    <r>
      <t xml:space="preserve">Restauriranje, prerada i ugradnja </t>
    </r>
    <r>
      <rPr>
        <b/>
        <sz val="10"/>
        <rFont val="Arial Narrow"/>
        <family val="2"/>
      </rPr>
      <t>postojeće dvostruke, dvodijelne ostakljene stijene</t>
    </r>
    <r>
      <rPr>
        <sz val="10"/>
        <rFont val="Arial Narrow"/>
        <family val="2"/>
        <charset val="238"/>
      </rPr>
      <t xml:space="preserve"> sa zaokretnim ostakljenim nadsvjetlom; prema shemi odgovarajuće stavke - </t>
    </r>
    <r>
      <rPr>
        <b/>
        <sz val="10"/>
        <rFont val="Arial Narrow"/>
        <family val="2"/>
        <charset val="238"/>
      </rPr>
      <t>B8.</t>
    </r>
  </si>
  <si>
    <t>dimenzije 71/149 cm</t>
  </si>
  <si>
    <t>10.19.</t>
  </si>
  <si>
    <t>dimenzije 232/262(361) cm; 1xL</t>
  </si>
  <si>
    <r>
      <t xml:space="preserve">Restauriranje, prerada i ugradnja </t>
    </r>
    <r>
      <rPr>
        <b/>
        <sz val="10"/>
        <rFont val="Arial Narrow"/>
        <family val="2"/>
      </rPr>
      <t>postojeće dvodijelne drvene ostakljene stijene</t>
    </r>
    <r>
      <rPr>
        <sz val="10"/>
        <rFont val="Arial Narrow"/>
        <family val="2"/>
        <charset val="238"/>
      </rPr>
      <t xml:space="preserve"> sa zaokretnim ostakljenim nadsvjetlom i jednokrilnim ostakljenim zaokretnim vratima; prema shemi odgovarajuće stavke - </t>
    </r>
    <r>
      <rPr>
        <b/>
        <sz val="10"/>
        <rFont val="Arial Narrow"/>
        <family val="2"/>
        <charset val="238"/>
      </rPr>
      <t xml:space="preserve">B6. </t>
    </r>
  </si>
  <si>
    <t>dimenzije 157/229 cm</t>
  </si>
  <si>
    <r>
      <t xml:space="preserve">Restauriranje, prerada i ugradnja </t>
    </r>
    <r>
      <rPr>
        <b/>
        <sz val="10"/>
        <rFont val="Arial Narrow"/>
        <family val="2"/>
      </rPr>
      <t xml:space="preserve">postojećeg drvenog dvodijelnog, dvostrukog prozora </t>
    </r>
    <r>
      <rPr>
        <sz val="10"/>
        <rFont val="Arial Narrow"/>
        <family val="2"/>
      </rPr>
      <t xml:space="preserve">sa zaokretnim ostakljenim nadsvjetlom, </t>
    </r>
    <r>
      <rPr>
        <sz val="10"/>
        <rFont val="Arial Narrow"/>
        <family val="2"/>
        <charset val="238"/>
      </rPr>
      <t xml:space="preserve">prema shemi odgovarajuće stavke - </t>
    </r>
    <r>
      <rPr>
        <b/>
        <sz val="10"/>
        <rFont val="Arial Narrow"/>
        <family val="2"/>
        <charset val="238"/>
      </rPr>
      <t>B5.</t>
    </r>
  </si>
  <si>
    <t>dimenzije 100/198 cm</t>
  </si>
  <si>
    <t>dimenzije 164/322+103 cm</t>
  </si>
  <si>
    <r>
      <t xml:space="preserve">Restauriranje, prerada i ugradnja </t>
    </r>
    <r>
      <rPr>
        <b/>
        <sz val="10"/>
        <rFont val="Arial Narrow"/>
        <family val="2"/>
      </rPr>
      <t>postojećih drvenih jednostrukih, dvokrilnih zaokretnih ostakljenih vrata</t>
    </r>
    <r>
      <rPr>
        <sz val="10"/>
        <rFont val="Arial Narrow"/>
        <family val="2"/>
        <charset val="238"/>
      </rPr>
      <t xml:space="preserve"> s otvaranjem prema unutra, sa fiksnim ostakljenim nadsvjetlom, prema shemi odgovarajuće stavke - </t>
    </r>
    <r>
      <rPr>
        <b/>
        <sz val="10"/>
        <rFont val="Arial Narrow"/>
        <family val="2"/>
        <charset val="238"/>
      </rPr>
      <t>B3</t>
    </r>
    <r>
      <rPr>
        <sz val="10"/>
        <rFont val="Arial Narrow"/>
        <family val="2"/>
        <charset val="238"/>
      </rPr>
      <t xml:space="preserve">.
</t>
    </r>
  </si>
  <si>
    <t>dimenzije 132/192(257) cm</t>
  </si>
  <si>
    <r>
      <t xml:space="preserve">Restauriranje, prerada i ugradnja </t>
    </r>
    <r>
      <rPr>
        <b/>
        <sz val="10"/>
        <rFont val="Arial Narrow"/>
        <family val="2"/>
      </rPr>
      <t>postojećih drvenih dvostrukih, dvokrilnih prozora</t>
    </r>
    <r>
      <rPr>
        <sz val="10"/>
        <rFont val="Arial Narrow"/>
        <family val="2"/>
        <charset val="238"/>
      </rPr>
      <t xml:space="preserve"> sa otklopnim ostakljenim nadsvjetlom, prema shemi odgovarajuće stavke - </t>
    </r>
    <r>
      <rPr>
        <b/>
        <sz val="10"/>
        <rFont val="Arial Narrow"/>
        <family val="2"/>
        <charset val="238"/>
      </rPr>
      <t>B2.</t>
    </r>
    <r>
      <rPr>
        <sz val="10"/>
        <rFont val="Arial Narrow"/>
        <family val="2"/>
        <charset val="238"/>
      </rPr>
      <t xml:space="preserve">
</t>
    </r>
  </si>
  <si>
    <t>10.13.</t>
  </si>
  <si>
    <t>dimenzije 94x140 cm</t>
  </si>
  <si>
    <t>UKUPNO: 5.0 ZIDARSKI I ZAVRŠNI ZIDARSKI RADOVI</t>
  </si>
  <si>
    <t>5.49.</t>
  </si>
  <si>
    <r>
      <t xml:space="preserve">Dobava i ugradnja </t>
    </r>
    <r>
      <rPr>
        <b/>
        <sz val="10"/>
        <rFont val="Arial Narrow"/>
        <family val="2"/>
      </rPr>
      <t xml:space="preserve">toplinske izolacije ravnog krova dizala </t>
    </r>
    <r>
      <rPr>
        <sz val="10"/>
        <rFont val="Arial Narrow"/>
        <family val="2"/>
      </rPr>
      <t>dizala od ploča kamene vune.</t>
    </r>
  </si>
  <si>
    <t>5.48.</t>
  </si>
  <si>
    <r>
      <t xml:space="preserve">Dobava i ugradnja </t>
    </r>
    <r>
      <rPr>
        <b/>
        <sz val="10"/>
        <rFont val="Arial Narrow"/>
        <family val="2"/>
      </rPr>
      <t xml:space="preserve">toplinske izolacije vanjskog zida </t>
    </r>
    <r>
      <rPr>
        <sz val="10"/>
        <rFont val="Arial Narrow"/>
        <family val="2"/>
      </rPr>
      <t>dizala od mineralne vune debljine 8 cm.</t>
    </r>
  </si>
  <si>
    <r>
      <t xml:space="preserve">Dobava i ugradnja zvučno-izolacijske membrane od </t>
    </r>
    <r>
      <rPr>
        <b/>
        <sz val="10"/>
        <rFont val="Arial Narrow"/>
        <family val="2"/>
      </rPr>
      <t>ekstrudiranog polietilena</t>
    </r>
    <r>
      <rPr>
        <sz val="10"/>
        <rFont val="Arial Narrow"/>
        <family val="2"/>
      </rPr>
      <t xml:space="preserve"> sa zalijepljenim spojevima debljine 0,5 cm. </t>
    </r>
  </si>
  <si>
    <r>
      <t xml:space="preserve">Dobava i ugradnja </t>
    </r>
    <r>
      <rPr>
        <b/>
        <sz val="10"/>
        <rFont val="Arial Narrow"/>
        <family val="2"/>
      </rPr>
      <t>elastificiranog ekspandiranog polistirena poda na tlu</t>
    </r>
    <r>
      <rPr>
        <sz val="10"/>
        <rFont val="Arial Narrow"/>
        <family val="2"/>
      </rPr>
      <t xml:space="preserve"> debljine 2 cm. </t>
    </r>
  </si>
  <si>
    <r>
      <t xml:space="preserve">Dobava i ugradnja </t>
    </r>
    <r>
      <rPr>
        <b/>
        <sz val="10"/>
        <rFont val="Arial Narrow"/>
        <family val="2"/>
      </rPr>
      <t>elastificiranog ekspandiranog polistirena</t>
    </r>
    <r>
      <rPr>
        <sz val="10"/>
        <rFont val="Arial Narrow"/>
        <family val="2"/>
      </rPr>
      <t xml:space="preserve"> na </t>
    </r>
    <r>
      <rPr>
        <b/>
        <sz val="10"/>
        <rFont val="Arial Narrow"/>
        <family val="2"/>
      </rPr>
      <t>međukatnim konstrukcijama</t>
    </r>
    <r>
      <rPr>
        <sz val="10"/>
        <rFont val="Arial Narrow"/>
        <family val="2"/>
      </rPr>
      <t xml:space="preserve"> u dva sloja (2x1 cm), ukupne debljine 2 cm. </t>
    </r>
  </si>
  <si>
    <r>
      <t xml:space="preserve">Dobava i ugradnja </t>
    </r>
    <r>
      <rPr>
        <b/>
        <sz val="10"/>
        <rFont val="Arial Narrow"/>
        <family val="2"/>
      </rPr>
      <t>silikatnih protupožarnih ploča</t>
    </r>
    <r>
      <rPr>
        <sz val="10"/>
        <rFont val="Arial Narrow"/>
        <family val="2"/>
        <charset val="238"/>
      </rPr>
      <t xml:space="preserve"> debljine 15 mm kojima se osigurava protupožarna zaštita konstrukcije </t>
    </r>
    <r>
      <rPr>
        <b/>
        <sz val="10"/>
        <rFont val="Arial Narrow"/>
        <family val="2"/>
      </rPr>
      <t>krovišta</t>
    </r>
    <r>
      <rPr>
        <sz val="10"/>
        <rFont val="Arial Narrow"/>
        <family val="2"/>
        <charset val="238"/>
      </rPr>
      <t xml:space="preserve"> R60 (Promat ploča) na podkonstrukciji od pocinčanih čelični profila CW/UW 50/06. 
</t>
    </r>
  </si>
  <si>
    <r>
      <t xml:space="preserve">Dobava i ugradnja </t>
    </r>
    <r>
      <rPr>
        <b/>
        <sz val="10"/>
        <rFont val="Arial Narrow"/>
        <family val="2"/>
      </rPr>
      <t>toplinske izolacije krovišta</t>
    </r>
    <r>
      <rPr>
        <sz val="10"/>
        <rFont val="Arial Narrow"/>
        <family val="2"/>
      </rPr>
      <t xml:space="preserve"> zgrade od </t>
    </r>
    <r>
      <rPr>
        <b/>
        <sz val="10"/>
        <rFont val="Arial Narrow"/>
        <family val="2"/>
      </rPr>
      <t>mineralne vune</t>
    </r>
    <r>
      <rPr>
        <sz val="10"/>
        <rFont val="Arial Narrow"/>
        <family val="2"/>
      </rPr>
      <t xml:space="preserve"> debljine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14 cm između drvenih rogova te između pocinčanih čeličnih profila debljine 5 cm.</t>
    </r>
  </si>
  <si>
    <r>
      <t>Dobava i ugradnja toplinske izolacije</t>
    </r>
    <r>
      <rPr>
        <b/>
        <sz val="10"/>
        <rFont val="Arial Narrow"/>
        <family val="2"/>
      </rPr>
      <t xml:space="preserve"> poda na tlu </t>
    </r>
    <r>
      <rPr>
        <sz val="10"/>
        <rFont val="Arial Narrow"/>
        <family val="2"/>
      </rPr>
      <t xml:space="preserve">od ploča </t>
    </r>
    <r>
      <rPr>
        <b/>
        <sz val="10"/>
        <rFont val="Arial Narrow"/>
        <family val="2"/>
      </rPr>
      <t>ekstrudiranog polistirena</t>
    </r>
    <r>
      <rPr>
        <sz val="10"/>
        <rFont val="Arial Narrow"/>
        <family val="2"/>
      </rPr>
      <t xml:space="preserve"> debljine 6 cm. </t>
    </r>
  </si>
  <si>
    <t>4.18.</t>
  </si>
  <si>
    <r>
      <rPr>
        <b/>
        <sz val="10"/>
        <rFont val="Arial Narrow"/>
        <family val="2"/>
      </rPr>
      <t>Vertikalna hidroizolacija</t>
    </r>
    <r>
      <rPr>
        <sz val="10"/>
        <rFont val="Arial Narrow"/>
        <family val="2"/>
      </rPr>
      <t xml:space="preserve"> podzemnih dijelova građevine, fleksibilne elastomerne bitumenske HI trake u dva sloja.</t>
    </r>
  </si>
  <si>
    <t>4.17.</t>
  </si>
  <si>
    <r>
      <t xml:space="preserve">Dobava i ugradnja </t>
    </r>
    <r>
      <rPr>
        <b/>
        <sz val="10"/>
        <rFont val="Arial Narrow"/>
        <family val="2"/>
      </rPr>
      <t>hidroizolacije polimer - cementnim premazom</t>
    </r>
    <r>
      <rPr>
        <sz val="10"/>
        <rFont val="Arial Narrow"/>
        <family val="2"/>
      </rPr>
      <t xml:space="preserve"> na ravnim krovovima, punoplošno armiranim, u dva sloja debljine 0,2 cm.</t>
    </r>
  </si>
  <si>
    <t>4.16.</t>
  </si>
  <si>
    <r>
      <t xml:space="preserve">Dobava i ugradnja </t>
    </r>
    <r>
      <rPr>
        <b/>
        <sz val="10"/>
        <rFont val="Arial Narrow"/>
        <family val="2"/>
      </rPr>
      <t>rezervne kišne brane</t>
    </r>
    <r>
      <rPr>
        <sz val="10"/>
        <rFont val="Arial Narrow"/>
        <family val="2"/>
      </rPr>
      <t xml:space="preserve"> - paropropusne vodonepropusne membrane debljine 0,05 cm.</t>
    </r>
  </si>
  <si>
    <t>4.15.</t>
  </si>
  <si>
    <r>
      <t xml:space="preserve">Dobava i izvedba jednoslojne hidroizolacijske </t>
    </r>
    <r>
      <rPr>
        <b/>
        <sz val="10"/>
        <rFont val="Arial Narrow"/>
        <family val="2"/>
      </rPr>
      <t>TPO / PVC membrane</t>
    </r>
    <r>
      <rPr>
        <sz val="10"/>
        <rFont val="Arial Narrow"/>
        <family val="2"/>
      </rPr>
      <t>, slobodno položene s preklopom, debljine 0,15 cm.</t>
    </r>
  </si>
  <si>
    <r>
      <t xml:space="preserve">Dobava i izvedba zaštitnog sloja toplinske izolacije (zasebno obračunate) postavom </t>
    </r>
    <r>
      <rPr>
        <b/>
        <sz val="10"/>
        <rFont val="Arial Narrow"/>
        <family val="2"/>
      </rPr>
      <t xml:space="preserve">geotekstila </t>
    </r>
    <r>
      <rPr>
        <sz val="10"/>
        <rFont val="Arial Narrow"/>
        <family val="2"/>
      </rPr>
      <t xml:space="preserve">150-200 g/m² debljine 0,3 cm. </t>
    </r>
  </si>
  <si>
    <r>
      <t xml:space="preserve">Dobava i izvedba </t>
    </r>
    <r>
      <rPr>
        <b/>
        <sz val="10"/>
        <rFont val="Arial Narrow"/>
        <family val="2"/>
      </rPr>
      <t xml:space="preserve">hidroizolacije polimer – cementnim premazom </t>
    </r>
    <r>
      <rPr>
        <sz val="10"/>
        <rFont val="Arial Narrow"/>
        <family val="2"/>
      </rPr>
      <t xml:space="preserve">u dva sloja debljine 0,2 cm (mokri čvor prizemlja i međukatnih konstrukcija / iznad armiranog cementnog estriha te balkoni i loggie / iznad postojeće ab ploče). </t>
    </r>
  </si>
  <si>
    <r>
      <t xml:space="preserve">Dobava i ugradnja </t>
    </r>
    <r>
      <rPr>
        <b/>
        <sz val="10"/>
        <rFont val="Arial Narrow"/>
        <family val="2"/>
      </rPr>
      <t>parne brane – aluminizirane polietilenske folije</t>
    </r>
    <r>
      <rPr>
        <sz val="10"/>
        <rFont val="Arial Narrow"/>
        <family val="2"/>
      </rPr>
      <t xml:space="preserve"> debljine 0,02 cm na kosom krovu.</t>
    </r>
  </si>
  <si>
    <t>balkon</t>
  </si>
  <si>
    <r>
      <t xml:space="preserve">Dobava i ugradnja </t>
    </r>
    <r>
      <rPr>
        <b/>
        <sz val="10"/>
        <rFont val="Arial Narrow"/>
        <family val="2"/>
      </rPr>
      <t>parne brane – aluminizirane polietilenske folije</t>
    </r>
    <r>
      <rPr>
        <sz val="10"/>
        <rFont val="Arial Narrow"/>
        <family val="2"/>
      </rPr>
      <t xml:space="preserve"> debljine 0,02 cm na međukatnoj konstrukciji balkona i ravnim krovovima.</t>
    </r>
  </si>
  <si>
    <r>
      <t xml:space="preserve">Dobava i ugradnja </t>
    </r>
    <r>
      <rPr>
        <b/>
        <sz val="10"/>
        <rFont val="Arial Narrow"/>
        <family val="2"/>
      </rPr>
      <t>polietilenske folije s preklopom</t>
    </r>
    <r>
      <rPr>
        <sz val="10"/>
        <rFont val="Arial Narrow"/>
        <family val="2"/>
      </rPr>
      <t xml:space="preserve"> minimalno 30 cm. Postava iznad elastificiranog ekspandiranog polistirena prije izvedbe plivajućeg cementnog estriha.</t>
    </r>
  </si>
  <si>
    <r>
      <t xml:space="preserve">Dobava i ugradnja razdjelnog sloja – </t>
    </r>
    <r>
      <rPr>
        <b/>
        <sz val="10"/>
        <rFont val="Arial Narrow"/>
        <family val="2"/>
      </rPr>
      <t>polietilenske folije</t>
    </r>
    <r>
      <rPr>
        <sz val="10"/>
        <rFont val="Arial Narrow"/>
        <family val="2"/>
      </rPr>
      <t xml:space="preserve"> debljine 0,02 cm.</t>
    </r>
  </si>
  <si>
    <t>Zaštita kamenog sokla hidrofobiranjem.</t>
  </si>
  <si>
    <t>Prekid kapilarne vlage.</t>
  </si>
  <si>
    <t>Zaštita vertikalne hidroizolacije ukopanih zidova prema dvorištu.</t>
  </si>
  <si>
    <t>Hidroizolacija ukopanih dijelova zidova prema dvorištu. Dobava i ugradnja specijalne trake na spoju.</t>
  </si>
  <si>
    <t>Hidroizolacija ukopanih dijelova zidova prema dvorištu.</t>
  </si>
  <si>
    <r>
      <rPr>
        <b/>
        <sz val="10"/>
        <rFont val="Arial Narrow"/>
        <family val="2"/>
      </rPr>
      <t>Horizontalna hidroizolacija</t>
    </r>
    <r>
      <rPr>
        <sz val="10"/>
        <rFont val="Arial Narrow"/>
        <family val="2"/>
      </rPr>
      <t xml:space="preserve"> poda na tlu.</t>
    </r>
  </si>
  <si>
    <r>
      <t xml:space="preserve">Brtvljenje </t>
    </r>
    <r>
      <rPr>
        <sz val="10"/>
        <rFont val="Arial Narrow"/>
        <family val="2"/>
      </rPr>
      <t>između zida i nove betonske podloge.</t>
    </r>
  </si>
  <si>
    <r>
      <t xml:space="preserve">Izrada hidroizolacije zgrade; </t>
    </r>
    <r>
      <rPr>
        <b/>
        <sz val="10"/>
        <rFont val="Arial Narrow"/>
        <family val="2"/>
      </rPr>
      <t>fleksibilna elastomerna polimerbitumenska HI traka u dva sloja za zavarivanje s uloškom od staklene tkanine na hladnom bitumenskom prednamazu</t>
    </r>
    <r>
      <rPr>
        <sz val="10"/>
        <rFont val="Arial Narrow"/>
        <family val="2"/>
        <charset val="238"/>
      </rPr>
      <t>, na lomovima i uz obodne zidove postaviti mrežice i dilatacijske segmente prema uputstvu proizvođača hidroizolacije.</t>
    </r>
  </si>
  <si>
    <t>A. Građevinsko obrtnički radovi</t>
  </si>
  <si>
    <r>
      <t>Izrada, doprema i ugradnja</t>
    </r>
    <r>
      <rPr>
        <b/>
        <sz val="10"/>
        <rFont val="Arial Narrow"/>
        <family val="2"/>
      </rPr>
      <t xml:space="preserve"> krovnih prozora za odimljavanje</t>
    </r>
    <r>
      <rPr>
        <sz val="10"/>
        <rFont val="Arial Narrow"/>
        <family val="2"/>
      </rPr>
      <t xml:space="preserve">. Izvesti prema shemi odgovarajuće bravarske stavke - </t>
    </r>
    <r>
      <rPr>
        <b/>
        <sz val="10"/>
        <rFont val="Arial Narrow"/>
        <family val="2"/>
      </rPr>
      <t>C18</t>
    </r>
    <r>
      <rPr>
        <sz val="10"/>
        <rFont val="Arial Narrow"/>
        <family val="2"/>
      </rPr>
      <t>.</t>
    </r>
  </si>
  <si>
    <r>
      <t>Izrada, doprema i ugradnja</t>
    </r>
    <r>
      <rPr>
        <b/>
        <sz val="10"/>
        <rFont val="Arial Narrow"/>
        <family val="2"/>
        <charset val="238"/>
      </rPr>
      <t xml:space="preserve"> krovnog prozora. </t>
    </r>
    <r>
      <rPr>
        <sz val="10"/>
        <rFont val="Arial Narrow"/>
        <family val="2"/>
        <charset val="238"/>
      </rPr>
      <t>Izvesti prema shemi odgovarajuće bravarske stavke</t>
    </r>
    <r>
      <rPr>
        <b/>
        <sz val="10"/>
        <rFont val="Arial Narrow"/>
        <family val="2"/>
        <charset val="238"/>
      </rPr>
      <t xml:space="preserve"> - C19.</t>
    </r>
  </si>
  <si>
    <t>UGRADNJA DIZALA</t>
  </si>
  <si>
    <r>
      <t xml:space="preserve">Restauriranje, prerada i ugradnja </t>
    </r>
    <r>
      <rPr>
        <b/>
        <sz val="10"/>
        <rFont val="Arial Narrow"/>
        <family val="2"/>
      </rPr>
      <t>postojećih drvenih dvostrukih, dvokrilnih, zaokretnih prozora</t>
    </r>
    <r>
      <rPr>
        <sz val="10"/>
        <rFont val="Arial Narrow"/>
        <family val="2"/>
        <charset val="238"/>
      </rPr>
      <t xml:space="preserve"> sa zaokretnim ostakljenim nadsvjetlom,  prema shemi odgovarajuće stavke - </t>
    </r>
    <r>
      <rPr>
        <b/>
        <sz val="10"/>
        <rFont val="Arial Narrow"/>
        <family val="2"/>
        <charset val="238"/>
      </rPr>
      <t>B4.</t>
    </r>
  </si>
  <si>
    <r>
      <t xml:space="preserve">Restauriranje, prerada i ugradnja </t>
    </r>
    <r>
      <rPr>
        <b/>
        <sz val="10"/>
        <rFont val="Arial Narrow"/>
        <family val="2"/>
      </rPr>
      <t>postojećih drvenih dvostrukih, jednokrilnih, zaokretnih prozora</t>
    </r>
    <r>
      <rPr>
        <sz val="10"/>
        <rFont val="Arial Narrow"/>
        <family val="2"/>
        <charset val="238"/>
      </rPr>
      <t xml:space="preserve">; prema shemi odgovarajuće stavke - </t>
    </r>
    <r>
      <rPr>
        <b/>
        <sz val="10"/>
        <rFont val="Arial Narrow"/>
        <family val="2"/>
        <charset val="238"/>
      </rPr>
      <t>B7.</t>
    </r>
  </si>
  <si>
    <r>
      <rPr>
        <sz val="10"/>
        <rFont val="Arial Narrow"/>
        <family val="2"/>
      </rPr>
      <t xml:space="preserve">Restauriranje, prerada i ugradnja </t>
    </r>
    <r>
      <rPr>
        <b/>
        <sz val="10"/>
        <rFont val="Arial Narrow"/>
        <family val="2"/>
      </rPr>
      <t xml:space="preserve">postojećih drvenih dvostrukih, jednokrilnih, zaokretnih prozora </t>
    </r>
    <r>
      <rPr>
        <sz val="10"/>
        <rFont val="Arial Narrow"/>
        <family val="2"/>
      </rPr>
      <t xml:space="preserve">sa zaokretnim ostakljenim nadsvjetlom; prema shemi odgovarajuće stavke - </t>
    </r>
    <r>
      <rPr>
        <b/>
        <sz val="10"/>
        <rFont val="Arial Narrow"/>
        <family val="2"/>
      </rPr>
      <t>B9</t>
    </r>
    <r>
      <rPr>
        <sz val="10"/>
        <rFont val="Arial Narrow"/>
        <family val="2"/>
      </rPr>
      <t>.</t>
    </r>
  </si>
  <si>
    <r>
      <rPr>
        <sz val="10"/>
        <rFont val="Arial Narrow"/>
        <family val="2"/>
      </rPr>
      <t xml:space="preserve">Restauriranje, prerada i ugradnja </t>
    </r>
    <r>
      <rPr>
        <b/>
        <sz val="10"/>
        <rFont val="Arial Narrow"/>
        <family val="2"/>
      </rPr>
      <t xml:space="preserve">postojećih drvenih jednostrukih, jednokrilnih, ostakljenih zaokretnih vrata </t>
    </r>
    <r>
      <rPr>
        <sz val="10"/>
        <rFont val="Arial Narrow"/>
        <family val="2"/>
      </rPr>
      <t xml:space="preserve">sa otklopnim ostakljenim nadsvjetlom i restauriranje vanjskog vratnog krila s griljama; prema shemi odgovarajuće stavke - </t>
    </r>
    <r>
      <rPr>
        <b/>
        <sz val="10"/>
        <rFont val="Arial Narrow"/>
        <family val="2"/>
      </rPr>
      <t>B10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</si>
  <si>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postojećeg drvenog jednostrukog,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B11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</si>
  <si>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postojećeg drvenog jednostrukog,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B12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</si>
  <si>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postojećeg drvenog dvostrukog,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B13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</si>
  <si>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postojećih drvenih dvostrukih, dvokrilnih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B14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</si>
  <si>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postojećeg drvenog dvostrukog,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B16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</si>
  <si>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postojećeg drvenog dvostrukog,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B17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</si>
  <si>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postojećeg drvenog dvostrukog,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B18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</si>
  <si>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 xml:space="preserve">drvenog dvostrukog, dvokrilnog, zaokretnog prozora 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B19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</si>
  <si>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drvenog dvostrukog, jednokrilnog, otklopnog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B20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</si>
  <si>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>drvenog jednostrukog, dvokrilnog, zaokretnog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B21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</si>
  <si>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 xml:space="preserve">drvenog dvostrukog, jednokrilnog, zaokretnog prozora dimenzije 68 x 125 cm 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B22</t>
    </r>
    <r>
      <rPr>
        <sz val="10"/>
        <rFont val="Arial Narrow"/>
        <family val="2"/>
      </rPr>
      <t>.</t>
    </r>
  </si>
  <si>
    <r>
      <t xml:space="preserve">Restauriranje, prerada i ugradnja </t>
    </r>
    <r>
      <rPr>
        <b/>
        <sz val="10"/>
        <rFont val="Arial Narrow"/>
        <family val="2"/>
      </rPr>
      <t xml:space="preserve">drvenog jednostrukog, dvokrilnog, zaokretnog prozora 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B23</t>
    </r>
    <r>
      <rPr>
        <sz val="10"/>
        <rFont val="Arial Narrow"/>
        <family val="2"/>
      </rPr>
      <t>.</t>
    </r>
  </si>
  <si>
    <t>UGRADNJA DIZALA:</t>
  </si>
  <si>
    <t>Datum: ožujak 2022.</t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</si>
  <si>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 - DIO: ENERGETSKA OBNOVA                           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</si>
  <si>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 - DIO: ENERGETSKA OBNOVA                                 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</si>
  <si>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theme="0" tint="-0.499984740745262"/>
        <rFont val="Arial Narrow"/>
        <family val="2"/>
        <charset val="238"/>
      </rPr>
      <t xml:space="preserve"> </t>
    </r>
    <r>
      <rPr>
        <b/>
        <sz val="10"/>
        <color rgb="FFFF0000"/>
        <rFont val="Arial Narrow"/>
        <family val="2"/>
        <charset val="238"/>
      </rPr>
      <t xml:space="preserve">- DIO: ENERGETSKA OBNOVA            </t>
    </r>
    <r>
      <rPr>
        <b/>
        <sz val="10"/>
        <color theme="0" tint="-0.499984740745262"/>
        <rFont val="Arial Narrow"/>
        <family val="2"/>
        <charset val="238"/>
      </rPr>
      <t xml:space="preserve">                                     </t>
    </r>
    <r>
      <rPr>
        <sz val="10"/>
        <color theme="0" tint="-0.499984740745262"/>
        <rFont val="Arial Narrow"/>
        <family val="2"/>
      </rPr>
      <t xml:space="preserve">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</si>
  <si>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 - DIO: ENERGETSKA OBNOVA                      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</si>
  <si>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 </t>
    </r>
    <r>
      <rPr>
        <b/>
        <sz val="10"/>
        <color rgb="FFFF0000"/>
        <rFont val="Arial Narrow"/>
        <family val="2"/>
        <charset val="238"/>
      </rPr>
      <t xml:space="preserve">- DIO: ENERGETSKA OBNOVA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</t>
    </r>
  </si>
  <si>
    <t>TROŠKOVNIK</t>
  </si>
  <si>
    <t>DIO II. - DIO PROJEKTA OBNOVE 
KOJI SE ODNOSI NA ENERGETSKU OBNOVU</t>
  </si>
  <si>
    <t>REKAPITULACIJA PREMA DIJELOVIMA OBNOVE:</t>
  </si>
  <si>
    <t>DIO:</t>
  </si>
  <si>
    <r>
      <t xml:space="preserve">Napomena:
U sveukupnoj rekapitulaciji grupe radova DIO I. projekta obnove koja se odnosi na ENERGETSKU OBNOVU označene su </t>
    </r>
    <r>
      <rPr>
        <b/>
        <sz val="10"/>
        <rFont val="Arial Narrow"/>
        <family val="2"/>
        <charset val="238"/>
      </rPr>
      <t>crnom,</t>
    </r>
    <r>
      <rPr>
        <b/>
        <sz val="10"/>
        <color rgb="FFFF0000"/>
        <rFont val="Arial Narrow"/>
        <family val="2"/>
        <charset val="238"/>
      </rPr>
      <t xml:space="preserve"> dok su grupe radova DIO II. i III. projekta obnove koje se odnose na konstrukcijsku obnovu i ostatak radova za cjelovitu obnovu označene </t>
    </r>
    <r>
      <rPr>
        <b/>
        <sz val="10"/>
        <color theme="0" tint="-0.499984740745262"/>
        <rFont val="Arial Narrow"/>
        <family val="2"/>
        <charset val="238"/>
      </rPr>
      <t>sivom</t>
    </r>
    <r>
      <rPr>
        <b/>
        <sz val="10"/>
        <color rgb="FFFF0000"/>
        <rFont val="Arial Narrow"/>
        <family val="2"/>
        <charset val="238"/>
      </rPr>
      <t xml:space="preserve"> bojom.
Troškovničkim stavkama unutar ovog troškovnika prikazani su samo radovi čija je izvedba predviđena unutar DIO II. projekta obnove.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</si>
</sst>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n_-;\-* #,##0.00\ _k_n_-;_-* &quot;-&quot;??\ _k_n_-;_-@_-"/>
    <numFmt numFmtId="165" formatCode="0.0"/>
    <numFmt numFmtId="166" formatCode="#,##0.00\ &quot;kn&quot;"/>
    <numFmt numFmtId="167" formatCode="#&quot;.&quot;"/>
    <numFmt numFmtId="168" formatCode="#,##0\ _k_n"/>
  </numFmts>
  <fonts count="78">
    <font>
      <sz val="10"/>
      <name val="Arial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</font>
    <font>
      <sz val="10"/>
      <name val="Helv"/>
    </font>
    <font>
      <sz val="10"/>
      <name val="Arial CE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i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9C0006"/>
      <name val="Arial"/>
      <family val="2"/>
      <charset val="238"/>
    </font>
    <font>
      <i/>
      <u/>
      <sz val="10"/>
      <name val="Arial Narrow"/>
      <family val="2"/>
      <charset val="238"/>
    </font>
    <font>
      <sz val="10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u/>
      <sz val="10"/>
      <color theme="4"/>
      <name val="Arial Narrow"/>
      <family val="2"/>
    </font>
    <font>
      <b/>
      <u/>
      <sz val="10"/>
      <color theme="9"/>
      <name val="Arial Narrow"/>
      <family val="2"/>
    </font>
    <font>
      <b/>
      <u/>
      <sz val="10"/>
      <color theme="5"/>
      <name val="Arial Narrow"/>
      <family val="2"/>
    </font>
    <font>
      <sz val="10"/>
      <name val="Arial"/>
      <family val="2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theme="4"/>
      <name val="Arial Narrow"/>
      <family val="2"/>
      <charset val="238"/>
    </font>
    <font>
      <b/>
      <sz val="10"/>
      <color theme="5"/>
      <name val="Arial Narrow"/>
      <family val="2"/>
      <charset val="238"/>
    </font>
    <font>
      <b/>
      <sz val="10"/>
      <color theme="9"/>
      <name val="Arial Narrow"/>
      <family val="2"/>
      <charset val="238"/>
    </font>
    <font>
      <sz val="10"/>
      <color theme="0" tint="-0.499984740745262"/>
      <name val="Arial Narrow"/>
      <family val="2"/>
    </font>
    <font>
      <sz val="10"/>
      <color theme="4"/>
      <name val="Arial Narrow"/>
      <family val="2"/>
      <charset val="238"/>
    </font>
    <font>
      <sz val="10"/>
      <color theme="9"/>
      <name val="Arial Narrow"/>
      <family val="2"/>
      <charset val="238"/>
    </font>
    <font>
      <sz val="10"/>
      <color theme="5"/>
      <name val="Arial Narrow"/>
      <family val="2"/>
      <charset val="238"/>
    </font>
    <font>
      <b/>
      <i/>
      <sz val="11"/>
      <name val="Arial Narrow"/>
      <family val="2"/>
    </font>
    <font>
      <b/>
      <sz val="13.5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sz val="13.5"/>
      <name val="Arial"/>
      <family val="2"/>
      <charset val="238"/>
    </font>
    <font>
      <u/>
      <sz val="10"/>
      <color theme="5"/>
      <name val="Arial Narrow"/>
      <family val="2"/>
      <charset val="238"/>
    </font>
    <font>
      <u/>
      <sz val="10"/>
      <color theme="4"/>
      <name val="Arial Narrow"/>
      <family val="2"/>
      <charset val="238"/>
    </font>
    <font>
      <u/>
      <sz val="10"/>
      <color theme="9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rgb="FF92D050"/>
      <name val="Arial Narrow"/>
      <family val="2"/>
      <charset val="238"/>
    </font>
    <font>
      <u/>
      <sz val="10"/>
      <name val="Arial Narrow"/>
      <family val="2"/>
      <charset val="238"/>
    </font>
    <font>
      <b/>
      <sz val="10"/>
      <color theme="0" tint="-0.499984740745262"/>
      <name val="Arial Narrow"/>
      <family val="2"/>
    </font>
    <font>
      <sz val="10"/>
      <color rgb="FF0070C0"/>
      <name val="Arial Narrow"/>
      <family val="2"/>
    </font>
    <font>
      <b/>
      <u/>
      <sz val="10"/>
      <color rgb="FFFF0000"/>
      <name val="Arial Narrow"/>
      <family val="2"/>
    </font>
    <font>
      <b/>
      <i/>
      <u/>
      <sz val="10"/>
      <color rgb="FFFF0000"/>
      <name val="Arial Narrow"/>
      <family val="2"/>
    </font>
    <font>
      <sz val="10"/>
      <color rgb="FF00B050"/>
      <name val="Arial Narrow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19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1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26" fillId="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1" borderId="0" applyNumberFormat="0" applyBorder="0" applyAlignment="0" applyProtection="0"/>
    <xf numFmtId="0" fontId="38" fillId="14" borderId="0" applyNumberFormat="0" applyBorder="0" applyAlignment="0" applyProtection="0"/>
    <xf numFmtId="0" fontId="38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5" borderId="0" applyNumberFormat="0" applyBorder="0" applyAlignment="0" applyProtection="0"/>
    <xf numFmtId="0" fontId="40" fillId="9" borderId="0" applyNumberFormat="0" applyBorder="0" applyAlignment="0" applyProtection="0"/>
    <xf numFmtId="0" fontId="41" fillId="26" borderId="10" applyNumberFormat="0" applyAlignment="0" applyProtection="0"/>
    <xf numFmtId="0" fontId="42" fillId="27" borderId="11" applyNumberFormat="0" applyAlignment="0" applyProtection="0"/>
    <xf numFmtId="0" fontId="43" fillId="0" borderId="0" applyNumberFormat="0" applyFill="0" applyBorder="0" applyAlignment="0" applyProtection="0"/>
    <xf numFmtId="0" fontId="44" fillId="10" borderId="0" applyNumberFormat="0" applyBorder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13" borderId="10" applyNumberFormat="0" applyAlignment="0" applyProtection="0"/>
    <xf numFmtId="0" fontId="49" fillId="0" borderId="15" applyNumberFormat="0" applyFill="0" applyAlignment="0" applyProtection="0"/>
    <xf numFmtId="0" fontId="50" fillId="28" borderId="0" applyNumberFormat="0" applyBorder="0" applyAlignment="0" applyProtection="0"/>
    <xf numFmtId="0" fontId="36" fillId="29" borderId="16" applyNumberFormat="0" applyFont="0" applyAlignment="0" applyProtection="0"/>
    <xf numFmtId="0" fontId="51" fillId="26" borderId="17" applyNumberFormat="0" applyAlignment="0" applyProtection="0"/>
    <xf numFmtId="0" fontId="37" fillId="0" borderId="0"/>
    <xf numFmtId="0" fontId="52" fillId="0" borderId="0" applyNumberFormat="0" applyFill="0" applyBorder="0" applyAlignment="0" applyProtection="0"/>
    <xf numFmtId="0" fontId="53" fillId="0" borderId="18" applyNumberFormat="0" applyFill="0" applyAlignment="0" applyProtection="0"/>
    <xf numFmtId="0" fontId="54" fillId="0" borderId="0" applyNumberFormat="0" applyFill="0" applyBorder="0" applyAlignment="0" applyProtection="0"/>
    <xf numFmtId="0" fontId="8" fillId="0" borderId="0"/>
    <xf numFmtId="0" fontId="8" fillId="0" borderId="0" applyNumberFormat="0" applyFont="0" applyFill="0" applyAlignment="0" applyProtection="0"/>
    <xf numFmtId="0" fontId="36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8" fillId="0" borderId="0"/>
    <xf numFmtId="0" fontId="8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36" fillId="0" borderId="0"/>
    <xf numFmtId="0" fontId="8" fillId="0" borderId="0"/>
  </cellStyleXfs>
  <cellXfs count="745">
    <xf numFmtId="0" fontId="0" fillId="0" borderId="0" xfId="0"/>
    <xf numFmtId="0" fontId="2" fillId="0" borderId="0" xfId="0" applyFont="1" applyBorder="1"/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6" fillId="2" borderId="0" xfId="0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4" fontId="1" fillId="0" borderId="7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2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9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vertical="top"/>
    </xf>
    <xf numFmtId="4" fontId="9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1" fillId="2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0" fontId="13" fillId="0" borderId="0" xfId="0" applyFont="1" applyBorder="1"/>
    <xf numFmtId="0" fontId="9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9" fillId="0" borderId="0" xfId="0" applyNumberFormat="1" applyFont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0" fontId="9" fillId="0" borderId="0" xfId="0" applyFont="1" applyBorder="1"/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3" applyNumberFormat="1" applyFont="1" applyBorder="1" applyAlignment="1">
      <alignment horizontal="right"/>
    </xf>
    <xf numFmtId="4" fontId="1" fillId="0" borderId="0" xfId="3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/>
      <protection locked="0"/>
    </xf>
    <xf numFmtId="4" fontId="1" fillId="0" borderId="0" xfId="3" applyNumberFormat="1" applyFont="1" applyBorder="1" applyAlignment="1" applyProtection="1">
      <alignment horizontal="right"/>
      <protection locked="0"/>
    </xf>
    <xf numFmtId="0" fontId="1" fillId="0" borderId="0" xfId="0" applyFont="1" applyBorder="1" applyAlignment="1">
      <alignment horizontal="justify"/>
    </xf>
    <xf numFmtId="0" fontId="1" fillId="0" borderId="0" xfId="0" applyFont="1"/>
    <xf numFmtId="4" fontId="1" fillId="0" borderId="0" xfId="1" applyNumberFormat="1" applyFont="1" applyFill="1" applyAlignment="1" applyProtection="1">
      <alignment horizontal="right" wrapText="1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Alignment="1"/>
    <xf numFmtId="0" fontId="1" fillId="0" borderId="0" xfId="0" applyFont="1" applyAlignment="1"/>
    <xf numFmtId="4" fontId="1" fillId="0" borderId="0" xfId="0" applyNumberFormat="1" applyFont="1" applyAlignment="1">
      <alignment horizontal="right"/>
    </xf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4" fontId="7" fillId="0" borderId="0" xfId="0" applyNumberFormat="1" applyFont="1" applyAlignment="1">
      <alignment horizontal="right"/>
    </xf>
    <xf numFmtId="4" fontId="1" fillId="0" borderId="0" xfId="1" applyNumberFormat="1" applyFont="1" applyFill="1" applyAlignment="1" applyProtection="1">
      <alignment horizontal="right" wrapText="1"/>
      <protection locked="0"/>
    </xf>
    <xf numFmtId="164" fontId="7" fillId="0" borderId="0" xfId="3" applyFont="1" applyBorder="1" applyAlignment="1" applyProtection="1">
      <alignment horizontal="center"/>
    </xf>
    <xf numFmtId="164" fontId="1" fillId="0" borderId="0" xfId="3" applyFont="1" applyBorder="1" applyAlignment="1" applyProtection="1">
      <alignment horizontal="center"/>
    </xf>
    <xf numFmtId="0" fontId="1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6" applyFont="1" applyFill="1" applyBorder="1"/>
    <xf numFmtId="0" fontId="1" fillId="0" borderId="0" xfId="6" applyFont="1" applyFill="1" applyBorder="1" applyAlignment="1">
      <alignment horizontal="right" wrapText="1"/>
    </xf>
    <xf numFmtId="2" fontId="24" fillId="0" borderId="0" xfId="0" applyNumberFormat="1" applyFont="1" applyFill="1" applyBorder="1" applyAlignment="1" applyProtection="1">
      <alignment horizontal="right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4" fontId="1" fillId="0" borderId="0" xfId="0" applyNumberFormat="1" applyFont="1" applyBorder="1"/>
    <xf numFmtId="0" fontId="1" fillId="3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" fillId="2" borderId="0" xfId="3" applyNumberFormat="1" applyFont="1" applyFill="1" applyBorder="1" applyAlignment="1" applyProtection="1">
      <alignment horizontal="right"/>
      <protection locked="0"/>
    </xf>
    <xf numFmtId="4" fontId="1" fillId="2" borderId="0" xfId="3" applyNumberFormat="1" applyFont="1" applyFill="1" applyBorder="1" applyAlignment="1" applyProtection="1">
      <alignment horizontal="right"/>
      <protection locked="0"/>
    </xf>
    <xf numFmtId="4" fontId="1" fillId="2" borderId="0" xfId="3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center" vertical="top"/>
      <protection locked="0"/>
    </xf>
    <xf numFmtId="4" fontId="6" fillId="2" borderId="0" xfId="0" applyNumberFormat="1" applyFont="1" applyFill="1" applyBorder="1"/>
    <xf numFmtId="0" fontId="6" fillId="2" borderId="0" xfId="0" applyFont="1" applyFill="1" applyBorder="1"/>
    <xf numFmtId="4" fontId="6" fillId="0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justify" vertical="center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25" fillId="0" borderId="0" xfId="0" applyFont="1"/>
    <xf numFmtId="0" fontId="1" fillId="0" borderId="0" xfId="0" applyFont="1" applyAlignment="1">
      <alignment horizontal="left"/>
    </xf>
    <xf numFmtId="0" fontId="25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9" fillId="0" borderId="1" xfId="0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166" fontId="10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2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2" fillId="7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4" fontId="1" fillId="0" borderId="0" xfId="3" applyNumberFormat="1" applyFont="1" applyFill="1" applyBorder="1" applyAlignment="1" applyProtection="1">
      <alignment horizontal="right"/>
      <protection locked="0"/>
    </xf>
    <xf numFmtId="4" fontId="10" fillId="0" borderId="0" xfId="0" applyNumberFormat="1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Border="1"/>
    <xf numFmtId="4" fontId="17" fillId="0" borderId="0" xfId="0" applyNumberFormat="1" applyFont="1" applyFill="1" applyBorder="1" applyAlignment="1">
      <alignment horizontal="right" vertical="center"/>
    </xf>
    <xf numFmtId="4" fontId="55" fillId="0" borderId="20" xfId="0" applyNumberFormat="1" applyFont="1" applyFill="1" applyBorder="1" applyAlignment="1">
      <alignment horizontal="center" vertical="center"/>
    </xf>
    <xf numFmtId="4" fontId="6" fillId="5" borderId="6" xfId="0" applyNumberFormat="1" applyFont="1" applyFill="1" applyBorder="1" applyAlignment="1">
      <alignment horizontal="center" vertical="center"/>
    </xf>
    <xf numFmtId="0" fontId="25" fillId="0" borderId="3" xfId="0" applyFont="1" applyBorder="1"/>
    <xf numFmtId="4" fontId="61" fillId="0" borderId="3" xfId="0" applyNumberFormat="1" applyFont="1" applyBorder="1" applyAlignment="1">
      <alignment horizontal="center"/>
    </xf>
    <xf numFmtId="4" fontId="6" fillId="5" borderId="21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33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right" vertical="center"/>
    </xf>
    <xf numFmtId="4" fontId="59" fillId="0" borderId="19" xfId="0" applyNumberFormat="1" applyFont="1" applyFill="1" applyBorder="1" applyAlignment="1">
      <alignment horizontal="center" vertical="center"/>
    </xf>
    <xf numFmtId="4" fontId="62" fillId="0" borderId="0" xfId="0" applyNumberFormat="1" applyFont="1" applyBorder="1" applyAlignment="1">
      <alignment horizontal="center" vertical="center"/>
    </xf>
    <xf numFmtId="2" fontId="62" fillId="0" borderId="0" xfId="0" applyNumberFormat="1" applyFont="1" applyBorder="1" applyAlignment="1">
      <alignment horizontal="center" vertical="center"/>
    </xf>
    <xf numFmtId="49" fontId="62" fillId="0" borderId="0" xfId="0" applyNumberFormat="1" applyFont="1" applyBorder="1" applyAlignment="1">
      <alignment horizontal="center" vertical="center"/>
    </xf>
    <xf numFmtId="4" fontId="12" fillId="6" borderId="6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1" fillId="0" borderId="7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Border="1" applyAlignment="1">
      <alignment horizontal="right" wrapText="1"/>
    </xf>
    <xf numFmtId="0" fontId="6" fillId="0" borderId="7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7" xfId="0" applyNumberFormat="1" applyFont="1" applyBorder="1" applyAlignment="1">
      <alignment horizontal="right" wrapText="1"/>
    </xf>
    <xf numFmtId="4" fontId="6" fillId="0" borderId="7" xfId="1" applyNumberFormat="1" applyFont="1" applyFill="1" applyBorder="1" applyAlignment="1" applyProtection="1">
      <alignment horizontal="right" wrapText="1"/>
    </xf>
    <xf numFmtId="2" fontId="3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/>
    </xf>
    <xf numFmtId="4" fontId="9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/>
    <xf numFmtId="4" fontId="6" fillId="7" borderId="21" xfId="0" applyNumberFormat="1" applyFont="1" applyFill="1" applyBorder="1" applyAlignment="1">
      <alignment horizontal="center"/>
    </xf>
    <xf numFmtId="4" fontId="6" fillId="5" borderId="6" xfId="0" applyNumberFormat="1" applyFont="1" applyFill="1" applyBorder="1" applyAlignment="1">
      <alignment horizontal="center"/>
    </xf>
    <xf numFmtId="4" fontId="6" fillId="7" borderId="6" xfId="0" applyNumberFormat="1" applyFont="1" applyFill="1" applyBorder="1" applyAlignment="1">
      <alignment horizontal="center"/>
    </xf>
    <xf numFmtId="4" fontId="6" fillId="7" borderId="6" xfId="0" applyNumberFormat="1" applyFont="1" applyFill="1" applyBorder="1" applyAlignment="1">
      <alignment horizontal="center" vertical="center"/>
    </xf>
    <xf numFmtId="4" fontId="6" fillId="6" borderId="7" xfId="0" applyNumberFormat="1" applyFont="1" applyFill="1" applyBorder="1" applyAlignment="1">
      <alignment horizontal="center" vertical="center"/>
    </xf>
    <xf numFmtId="4" fontId="6" fillId="5" borderId="25" xfId="0" applyNumberFormat="1" applyFont="1" applyFill="1" applyBorder="1" applyAlignment="1">
      <alignment horizontal="center" vertical="center"/>
    </xf>
    <xf numFmtId="2" fontId="58" fillId="0" borderId="2" xfId="0" applyNumberFormat="1" applyFont="1" applyBorder="1" applyAlignment="1">
      <alignment vertical="top"/>
    </xf>
    <xf numFmtId="0" fontId="58" fillId="0" borderId="2" xfId="0" applyFont="1" applyBorder="1" applyAlignment="1">
      <alignment horizontal="right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9" fontId="1" fillId="0" borderId="0" xfId="0" applyNumberFormat="1" applyFont="1" applyFill="1" applyBorder="1" applyAlignment="1" applyProtection="1">
      <alignment horizontal="left" vertical="top" wrapText="1"/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0" xfId="0" applyNumberFormat="1" applyFont="1" applyAlignment="1">
      <alignment vertical="center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49" fontId="22" fillId="0" borderId="0" xfId="0" applyNumberFormat="1" applyFont="1" applyFill="1" applyBorder="1" applyAlignment="1" applyProtection="1">
      <alignment horizontal="left" vertical="justify" wrapText="1"/>
      <protection locked="0"/>
    </xf>
    <xf numFmtId="49" fontId="1" fillId="0" borderId="0" xfId="0" applyNumberFormat="1" applyFont="1" applyFill="1" applyAlignment="1" applyProtection="1">
      <alignment horizontal="right" vertical="top" wrapText="1"/>
      <protection locked="0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0" fontId="9" fillId="0" borderId="0" xfId="0" applyFont="1" applyBorder="1" applyAlignment="1">
      <alignment horizontal="center" vertical="top"/>
    </xf>
    <xf numFmtId="0" fontId="1" fillId="0" borderId="0" xfId="6" applyFont="1" applyFill="1" applyBorder="1" applyAlignment="1">
      <alignment horizontal="center"/>
    </xf>
    <xf numFmtId="4" fontId="61" fillId="0" borderId="3" xfId="0" applyNumberFormat="1" applyFont="1" applyFill="1" applyBorder="1" applyAlignment="1">
      <alignment horizontal="center"/>
    </xf>
    <xf numFmtId="168" fontId="6" fillId="30" borderId="0" xfId="0" applyNumberFormat="1" applyFont="1" applyFill="1" applyAlignment="1" applyProtection="1">
      <alignment vertical="center"/>
      <protection locked="0"/>
    </xf>
    <xf numFmtId="168" fontId="6" fillId="3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/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7" borderId="6" xfId="1" applyNumberFormat="1" applyFont="1" applyFill="1" applyBorder="1" applyAlignment="1" applyProtection="1">
      <alignment horizontal="center" wrapText="1"/>
    </xf>
    <xf numFmtId="4" fontId="1" fillId="6" borderId="7" xfId="1" applyNumberFormat="1" applyFont="1" applyFill="1" applyBorder="1" applyAlignment="1" applyProtection="1">
      <alignment horizontal="center" wrapText="1"/>
    </xf>
    <xf numFmtId="4" fontId="60" fillId="0" borderId="0" xfId="0" applyNumberFormat="1" applyFont="1" applyBorder="1" applyAlignment="1">
      <alignment horizontal="center"/>
    </xf>
    <xf numFmtId="4" fontId="1" fillId="5" borderId="6" xfId="1" applyNumberFormat="1" applyFont="1" applyFill="1" applyBorder="1" applyAlignment="1" applyProtection="1">
      <alignment horizontal="center" wrapText="1"/>
    </xf>
    <xf numFmtId="4" fontId="59" fillId="0" borderId="3" xfId="0" applyNumberFormat="1" applyFont="1" applyBorder="1" applyAlignment="1">
      <alignment horizontal="center"/>
    </xf>
    <xf numFmtId="4" fontId="59" fillId="0" borderId="3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4" fontId="27" fillId="0" borderId="0" xfId="0" applyNumberFormat="1" applyFont="1" applyAlignment="1" applyProtection="1">
      <alignment horizontal="right"/>
      <protection locked="0"/>
    </xf>
    <xf numFmtId="4" fontId="27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49" fontId="1" fillId="30" borderId="0" xfId="0" applyNumberFormat="1" applyFont="1" applyFill="1" applyAlignment="1" applyProtection="1">
      <alignment horizontal="center" vertical="top" wrapText="1"/>
      <protection locked="0"/>
    </xf>
    <xf numFmtId="4" fontId="60" fillId="0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4" fontId="59" fillId="0" borderId="3" xfId="0" applyNumberFormat="1" applyFont="1" applyFill="1" applyBorder="1" applyAlignment="1" applyProtection="1">
      <alignment horizontal="center"/>
      <protection locked="0"/>
    </xf>
    <xf numFmtId="4" fontId="61" fillId="0" borderId="3" xfId="0" applyNumberFormat="1" applyFont="1" applyFill="1" applyBorder="1" applyAlignment="1" applyProtection="1">
      <alignment horizontal="center" wrapText="1"/>
      <protection locked="0"/>
    </xf>
    <xf numFmtId="4" fontId="59" fillId="0" borderId="3" xfId="0" applyNumberFormat="1" applyFont="1" applyFill="1" applyBorder="1" applyAlignment="1" applyProtection="1">
      <alignment horizontal="center" wrapText="1"/>
      <protection locked="0"/>
    </xf>
    <xf numFmtId="4" fontId="61" fillId="30" borderId="3" xfId="0" applyNumberFormat="1" applyFont="1" applyFill="1" applyBorder="1" applyAlignment="1" applyProtection="1">
      <alignment horizontal="center" wrapText="1"/>
      <protection locked="0"/>
    </xf>
    <xf numFmtId="4" fontId="60" fillId="0" borderId="0" xfId="3" applyNumberFormat="1" applyFont="1" applyBorder="1" applyAlignment="1" applyProtection="1">
      <alignment horizontal="center"/>
      <protection locked="0"/>
    </xf>
    <xf numFmtId="4" fontId="9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1" fillId="0" borderId="0" xfId="6" applyNumberFormat="1" applyFont="1" applyFill="1" applyBorder="1" applyAlignment="1">
      <alignment horizontal="right"/>
    </xf>
    <xf numFmtId="168" fontId="27" fillId="0" borderId="0" xfId="0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Border="1" applyAlignment="1" applyProtection="1">
      <alignment horizontal="right" vertical="top" wrapText="1"/>
      <protection locked="0"/>
    </xf>
    <xf numFmtId="4" fontId="1" fillId="0" borderId="0" xfId="0" applyNumberFormat="1" applyFont="1" applyBorder="1" applyAlignment="1">
      <alignment horizontal="right" vertical="top"/>
    </xf>
    <xf numFmtId="0" fontId="6" fillId="0" borderId="0" xfId="3" applyNumberFormat="1" applyFont="1" applyBorder="1" applyAlignment="1" applyProtection="1">
      <alignment horizontal="left" vertical="top"/>
    </xf>
    <xf numFmtId="4" fontId="67" fillId="0" borderId="3" xfId="0" applyNumberFormat="1" applyFont="1" applyBorder="1" applyAlignment="1">
      <alignment horizontal="center"/>
    </xf>
    <xf numFmtId="4" fontId="68" fillId="0" borderId="0" xfId="0" applyNumberFormat="1" applyFont="1" applyBorder="1" applyAlignment="1">
      <alignment horizontal="center"/>
    </xf>
    <xf numFmtId="4" fontId="66" fillId="0" borderId="3" xfId="0" applyNumberFormat="1" applyFont="1" applyBorder="1" applyAlignment="1">
      <alignment horizontal="center"/>
    </xf>
    <xf numFmtId="4" fontId="59" fillId="0" borderId="3" xfId="0" applyNumberFormat="1" applyFont="1" applyBorder="1" applyAlignment="1" applyProtection="1">
      <alignment horizontal="center"/>
      <protection locked="0"/>
    </xf>
    <xf numFmtId="4" fontId="61" fillId="0" borderId="3" xfId="0" applyNumberFormat="1" applyFont="1" applyBorder="1" applyAlignment="1" applyProtection="1">
      <alignment horizontal="center"/>
      <protection locked="0"/>
    </xf>
    <xf numFmtId="4" fontId="61" fillId="0" borderId="3" xfId="0" applyNumberFormat="1" applyFont="1" applyFill="1" applyBorder="1" applyAlignment="1" applyProtection="1">
      <alignment horizontal="center"/>
      <protection locked="0"/>
    </xf>
    <xf numFmtId="4" fontId="60" fillId="0" borderId="0" xfId="0" applyNumberFormat="1" applyFont="1" applyAlignment="1" applyProtection="1">
      <alignment horizontal="center"/>
      <protection locked="0"/>
    </xf>
    <xf numFmtId="4" fontId="61" fillId="30" borderId="3" xfId="0" applyNumberFormat="1" applyFont="1" applyFill="1" applyBorder="1" applyAlignment="1" applyProtection="1">
      <alignment horizontal="center"/>
      <protection locked="0"/>
    </xf>
    <xf numFmtId="4" fontId="60" fillId="0" borderId="0" xfId="0" applyNumberFormat="1" applyFont="1" applyFill="1" applyBorder="1" applyAlignment="1" applyProtection="1">
      <alignment horizontal="center"/>
      <protection locked="0"/>
    </xf>
    <xf numFmtId="4" fontId="1" fillId="0" borderId="3" xfId="3" applyNumberFormat="1" applyFont="1" applyFill="1" applyBorder="1" applyAlignment="1">
      <alignment horizontal="center"/>
    </xf>
    <xf numFmtId="4" fontId="1" fillId="0" borderId="0" xfId="3" applyNumberFormat="1" applyFont="1" applyFill="1" applyBorder="1" applyAlignment="1">
      <alignment horizontal="center"/>
    </xf>
    <xf numFmtId="4" fontId="61" fillId="0" borderId="3" xfId="3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Border="1" applyAlignment="1">
      <alignment horizontal="right"/>
    </xf>
    <xf numFmtId="4" fontId="1" fillId="0" borderId="3" xfId="3" applyNumberFormat="1" applyFont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right"/>
    </xf>
    <xf numFmtId="2" fontId="1" fillId="0" borderId="2" xfId="3" applyNumberFormat="1" applyFont="1" applyFill="1" applyBorder="1" applyAlignment="1">
      <alignment horizontal="right"/>
    </xf>
    <xf numFmtId="4" fontId="6" fillId="0" borderId="2" xfId="3" applyNumberFormat="1" applyFont="1" applyFill="1" applyBorder="1" applyAlignment="1" applyProtection="1">
      <alignment horizontal="right"/>
      <protection locked="0"/>
    </xf>
    <xf numFmtId="4" fontId="1" fillId="5" borderId="2" xfId="3" applyNumberFormat="1" applyFont="1" applyFill="1" applyBorder="1" applyAlignment="1">
      <alignment horizontal="center"/>
    </xf>
    <xf numFmtId="4" fontId="1" fillId="6" borderId="2" xfId="3" applyNumberFormat="1" applyFont="1" applyFill="1" applyBorder="1" applyAlignment="1">
      <alignment horizontal="center"/>
    </xf>
    <xf numFmtId="4" fontId="1" fillId="7" borderId="2" xfId="3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right" vertical="center"/>
    </xf>
    <xf numFmtId="4" fontId="7" fillId="0" borderId="0" xfId="0" applyNumberFormat="1" applyFont="1"/>
    <xf numFmtId="0" fontId="6" fillId="0" borderId="0" xfId="0" applyFont="1" applyFill="1" applyBorder="1" applyAlignment="1">
      <alignment horizontal="center" vertical="center"/>
    </xf>
    <xf numFmtId="4" fontId="6" fillId="6" borderId="7" xfId="0" applyNumberFormat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25" fillId="0" borderId="0" xfId="0" applyFont="1" applyFill="1"/>
    <xf numFmtId="4" fontId="60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57" fillId="0" borderId="0" xfId="0" applyFont="1" applyFill="1" applyBorder="1" applyAlignment="1">
      <alignment horizontal="center"/>
    </xf>
    <xf numFmtId="4" fontId="6" fillId="6" borderId="2" xfId="0" applyNumberFormat="1" applyFont="1" applyFill="1" applyBorder="1" applyAlignment="1">
      <alignment horizontal="center"/>
    </xf>
    <xf numFmtId="4" fontId="59" fillId="0" borderId="5" xfId="0" applyNumberFormat="1" applyFont="1" applyBorder="1" applyAlignment="1" applyProtection="1">
      <alignment horizontal="center"/>
      <protection locked="0"/>
    </xf>
    <xf numFmtId="4" fontId="59" fillId="30" borderId="5" xfId="0" applyNumberFormat="1" applyFont="1" applyFill="1" applyBorder="1" applyAlignment="1" applyProtection="1">
      <alignment horizontal="center"/>
      <protection locked="0"/>
    </xf>
    <xf numFmtId="168" fontId="27" fillId="0" borderId="0" xfId="0" applyNumberFormat="1" applyFont="1" applyFill="1" applyBorder="1" applyAlignment="1" applyProtection="1">
      <alignment horizontal="right"/>
      <protection locked="0"/>
    </xf>
    <xf numFmtId="4" fontId="27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0" fontId="55" fillId="0" borderId="0" xfId="0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" fontId="6" fillId="6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4" fontId="28" fillId="0" borderId="0" xfId="0" applyNumberFormat="1" applyFont="1" applyBorder="1" applyAlignment="1">
      <alignment horizontal="right"/>
    </xf>
    <xf numFmtId="4" fontId="59" fillId="0" borderId="19" xfId="0" applyNumberFormat="1" applyFont="1" applyBorder="1" applyAlignment="1">
      <alignment horizontal="center" vertical="center"/>
    </xf>
    <xf numFmtId="4" fontId="12" fillId="5" borderId="2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5" fillId="0" borderId="5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4" fontId="61" fillId="0" borderId="5" xfId="0" applyNumberFormat="1" applyFont="1" applyBorder="1" applyAlignment="1">
      <alignment horizontal="center" vertical="center"/>
    </xf>
    <xf numFmtId="4" fontId="61" fillId="0" borderId="5" xfId="0" applyNumberFormat="1" applyFont="1" applyFill="1" applyBorder="1" applyAlignment="1">
      <alignment horizontal="center" vertical="center"/>
    </xf>
    <xf numFmtId="4" fontId="56" fillId="0" borderId="26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60" fillId="0" borderId="0" xfId="0" applyFont="1" applyBorder="1"/>
    <xf numFmtId="4" fontId="7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left" vertical="top" wrapText="1"/>
    </xf>
    <xf numFmtId="1" fontId="28" fillId="0" borderId="0" xfId="0" applyNumberFormat="1" applyFont="1" applyBorder="1" applyAlignment="1">
      <alignment horizontal="center" vertical="top"/>
    </xf>
    <xf numFmtId="0" fontId="34" fillId="0" borderId="2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4" fontId="60" fillId="0" borderId="3" xfId="0" applyNumberFormat="1" applyFont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60" fillId="0" borderId="22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167" fontId="7" fillId="0" borderId="0" xfId="0" applyNumberFormat="1" applyFont="1" applyAlignment="1">
      <alignment horizontal="right" vertical="top"/>
    </xf>
    <xf numFmtId="0" fontId="7" fillId="0" borderId="0" xfId="0" applyFont="1" applyFill="1" applyAlignment="1">
      <alignment horizontal="center" vertical="top" wrapText="1"/>
    </xf>
    <xf numFmtId="4" fontId="7" fillId="0" borderId="0" xfId="0" applyNumberFormat="1" applyFont="1" applyBorder="1"/>
    <xf numFmtId="2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4" fontId="23" fillId="2" borderId="0" xfId="0" applyNumberFormat="1" applyFont="1" applyFill="1" applyBorder="1"/>
    <xf numFmtId="2" fontId="7" fillId="0" borderId="0" xfId="0" applyNumberFormat="1" applyFont="1" applyFill="1" applyBorder="1" applyAlignment="1" applyProtection="1">
      <alignment horizontal="center" wrapText="1"/>
      <protection hidden="1"/>
    </xf>
    <xf numFmtId="2" fontId="23" fillId="2" borderId="0" xfId="0" applyNumberFormat="1" applyFont="1" applyFill="1" applyBorder="1" applyAlignment="1">
      <alignment horizontal="center"/>
    </xf>
    <xf numFmtId="167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0" xfId="0" applyNumberFormat="1" applyFont="1" applyFill="1" applyAlignment="1"/>
    <xf numFmtId="4" fontId="1" fillId="2" borderId="0" xfId="0" applyNumberFormat="1" applyFont="1" applyFill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NumberFormat="1" applyFont="1" applyAlignment="1"/>
    <xf numFmtId="0" fontId="1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right"/>
    </xf>
    <xf numFmtId="4" fontId="6" fillId="0" borderId="7" xfId="0" applyNumberFormat="1" applyFont="1" applyFill="1" applyBorder="1" applyAlignment="1"/>
    <xf numFmtId="0" fontId="6" fillId="0" borderId="0" xfId="0" applyFont="1" applyFill="1" applyAlignment="1">
      <alignment vertical="top" wrapText="1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Border="1" applyAlignment="1"/>
    <xf numFmtId="0" fontId="6" fillId="2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7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1" fillId="0" borderId="0" xfId="0" applyFont="1" applyBorder="1" applyAlignment="1"/>
    <xf numFmtId="167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167" fontId="6" fillId="0" borderId="7" xfId="0" applyNumberFormat="1" applyFont="1" applyFill="1" applyBorder="1" applyAlignment="1">
      <alignment horizontal="center" vertical="top"/>
    </xf>
    <xf numFmtId="167" fontId="6" fillId="0" borderId="7" xfId="0" applyNumberFormat="1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/>
    </xf>
    <xf numFmtId="0" fontId="6" fillId="0" borderId="7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right"/>
    </xf>
    <xf numFmtId="4" fontId="6" fillId="0" borderId="7" xfId="0" applyNumberFormat="1" applyFont="1" applyFill="1" applyBorder="1"/>
    <xf numFmtId="0" fontId="1" fillId="0" borderId="0" xfId="0" applyFont="1" applyFill="1" applyBorder="1" applyAlignment="1" applyProtection="1">
      <alignment horizontal="center" wrapText="1"/>
      <protection hidden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4" fontId="6" fillId="0" borderId="0" xfId="0" applyNumberFormat="1" applyFont="1" applyFill="1"/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25" fillId="0" borderId="3" xfId="0" applyFont="1" applyBorder="1" applyAlignment="1">
      <alignment horizontal="center" wrapText="1"/>
    </xf>
    <xf numFmtId="0" fontId="1" fillId="0" borderId="0" xfId="0" quotePrefix="1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quotePrefix="1" applyFont="1" applyAlignment="1">
      <alignment vertical="top" wrapText="1"/>
    </xf>
    <xf numFmtId="0" fontId="1" fillId="0" borderId="0" xfId="10" applyNumberFormat="1" applyFont="1" applyBorder="1" applyAlignment="1" applyProtection="1">
      <alignment vertical="top" wrapText="1"/>
    </xf>
    <xf numFmtId="0" fontId="1" fillId="0" borderId="0" xfId="9" applyFont="1" applyFill="1" applyAlignment="1">
      <alignment horizontal="left" vertical="top" wrapText="1"/>
    </xf>
    <xf numFmtId="0" fontId="1" fillId="0" borderId="0" xfId="9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167" fontId="69" fillId="0" borderId="0" xfId="0" applyNumberFormat="1" applyFont="1" applyAlignment="1">
      <alignment horizontal="center" vertical="top"/>
    </xf>
    <xf numFmtId="167" fontId="69" fillId="0" borderId="0" xfId="0" applyNumberFormat="1" applyFont="1" applyAlignment="1">
      <alignment horizontal="right" vertical="top"/>
    </xf>
    <xf numFmtId="0" fontId="69" fillId="0" borderId="0" xfId="0" applyFont="1" applyAlignment="1">
      <alignment horizontal="center"/>
    </xf>
    <xf numFmtId="0" fontId="69" fillId="0" borderId="0" xfId="0" applyFont="1"/>
    <xf numFmtId="0" fontId="69" fillId="0" borderId="3" xfId="0" applyFont="1" applyBorder="1" applyAlignment="1">
      <alignment horizontal="center"/>
    </xf>
    <xf numFmtId="0" fontId="57" fillId="0" borderId="0" xfId="0" applyFont="1" applyBorder="1" applyAlignment="1">
      <alignment horizontal="center" vertical="center"/>
    </xf>
    <xf numFmtId="0" fontId="57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 wrapText="1"/>
    </xf>
    <xf numFmtId="0" fontId="57" fillId="0" borderId="0" xfId="0" applyFont="1" applyBorder="1" applyAlignment="1">
      <alignment horizontal="center"/>
    </xf>
    <xf numFmtId="0" fontId="57" fillId="0" borderId="0" xfId="0" applyFont="1" applyFill="1" applyBorder="1" applyAlignment="1">
      <alignment horizontal="center" vertical="top"/>
    </xf>
    <xf numFmtId="4" fontId="55" fillId="0" borderId="3" xfId="0" applyNumberFormat="1" applyFont="1" applyBorder="1" applyAlignment="1">
      <alignment horizontal="center" vertical="top"/>
    </xf>
    <xf numFmtId="4" fontId="57" fillId="0" borderId="0" xfId="0" applyNumberFormat="1" applyFont="1" applyBorder="1" applyAlignment="1">
      <alignment horizontal="center" vertical="top"/>
    </xf>
    <xf numFmtId="4" fontId="56" fillId="0" borderId="3" xfId="0" applyNumberFormat="1" applyFont="1" applyBorder="1" applyAlignment="1">
      <alignment horizontal="center" vertical="top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5" borderId="6" xfId="0" applyNumberFormat="1" applyFont="1" applyFill="1" applyBorder="1" applyAlignment="1">
      <alignment horizontal="center" vertical="center" wrapText="1"/>
    </xf>
    <xf numFmtId="4" fontId="1" fillId="6" borderId="7" xfId="0" applyNumberFormat="1" applyFont="1" applyFill="1" applyBorder="1" applyAlignment="1">
      <alignment horizontal="center" vertical="center" wrapText="1"/>
    </xf>
    <xf numFmtId="4" fontId="1" fillId="7" borderId="6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 wrapText="1"/>
    </xf>
    <xf numFmtId="4" fontId="1" fillId="6" borderId="0" xfId="0" applyNumberFormat="1" applyFont="1" applyFill="1" applyBorder="1" applyAlignment="1">
      <alignment horizontal="center" vertical="center" wrapText="1"/>
    </xf>
    <xf numFmtId="4" fontId="1" fillId="7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60" fillId="0" borderId="3" xfId="0" applyNumberFormat="1" applyFont="1" applyBorder="1" applyAlignment="1">
      <alignment horizontal="center"/>
    </xf>
    <xf numFmtId="4" fontId="69" fillId="0" borderId="3" xfId="0" applyNumberFormat="1" applyFont="1" applyBorder="1" applyAlignment="1">
      <alignment horizontal="center"/>
    </xf>
    <xf numFmtId="0" fontId="60" fillId="0" borderId="0" xfId="0" applyFont="1" applyAlignment="1">
      <alignment horizontal="center"/>
    </xf>
    <xf numFmtId="0" fontId="69" fillId="0" borderId="19" xfId="0" applyFont="1" applyBorder="1" applyAlignment="1">
      <alignment horizontal="center"/>
    </xf>
    <xf numFmtId="0" fontId="1" fillId="0" borderId="0" xfId="0" applyFont="1" applyFill="1" applyAlignment="1"/>
    <xf numFmtId="0" fontId="6" fillId="0" borderId="7" xfId="0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center" vertical="center"/>
    </xf>
    <xf numFmtId="0" fontId="61" fillId="0" borderId="3" xfId="0" applyFont="1" applyFill="1" applyBorder="1" applyAlignment="1">
      <alignment horizontal="center"/>
    </xf>
    <xf numFmtId="0" fontId="61" fillId="0" borderId="3" xfId="0" applyFont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4" fontId="1" fillId="2" borderId="0" xfId="0" applyNumberFormat="1" applyFont="1" applyFill="1" applyAlignment="1">
      <alignment wrapText="1"/>
    </xf>
    <xf numFmtId="0" fontId="1" fillId="0" borderId="0" xfId="13" applyFont="1" applyAlignment="1">
      <alignment horizontal="left" vertical="top" wrapText="1"/>
    </xf>
    <xf numFmtId="0" fontId="1" fillId="0" borderId="0" xfId="11" applyNumberFormat="1" applyFont="1" applyBorder="1" applyAlignment="1" applyProtection="1">
      <alignment vertical="top" wrapText="1"/>
      <protection locked="0"/>
    </xf>
    <xf numFmtId="0" fontId="1" fillId="0" borderId="0" xfId="0" applyFont="1" applyFill="1" applyAlignment="1">
      <alignment horizontal="left" vertical="top" wrapText="1"/>
    </xf>
    <xf numFmtId="0" fontId="1" fillId="0" borderId="0" xfId="9" applyFont="1" applyFill="1" applyAlignment="1">
      <alignment horizontal="center" vertical="top" wrapText="1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10" applyNumberFormat="1" applyFont="1" applyFill="1" applyBorder="1" applyAlignment="1" applyProtection="1">
      <alignment horizont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0" xfId="13" applyFont="1" applyAlignment="1">
      <alignment horizontal="center"/>
    </xf>
    <xf numFmtId="0" fontId="72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167" fontId="6" fillId="2" borderId="0" xfId="0" applyNumberFormat="1" applyFont="1" applyFill="1" applyAlignment="1">
      <alignment horizontal="center" vertical="top"/>
    </xf>
    <xf numFmtId="167" fontId="6" fillId="2" borderId="0" xfId="0" applyNumberFormat="1" applyFont="1" applyFill="1" applyAlignment="1">
      <alignment horizontal="right" vertical="top"/>
    </xf>
    <xf numFmtId="4" fontId="6" fillId="0" borderId="0" xfId="0" applyNumberFormat="1" applyFont="1" applyBorder="1" applyAlignment="1">
      <alignment vertical="top"/>
    </xf>
    <xf numFmtId="0" fontId="58" fillId="0" borderId="0" xfId="0" applyFont="1" applyBorder="1" applyAlignment="1">
      <alignment vertical="top"/>
    </xf>
    <xf numFmtId="4" fontId="28" fillId="0" borderId="0" xfId="0" applyNumberFormat="1" applyFont="1" applyBorder="1" applyAlignment="1">
      <alignment vertical="center"/>
    </xf>
    <xf numFmtId="4" fontId="28" fillId="2" borderId="0" xfId="0" applyNumberFormat="1" applyFont="1" applyFill="1" applyBorder="1" applyAlignment="1">
      <alignment vertical="center"/>
    </xf>
    <xf numFmtId="1" fontId="1" fillId="0" borderId="0" xfId="0" applyNumberFormat="1" applyFont="1" applyBorder="1" applyAlignment="1">
      <alignment horizontal="right"/>
    </xf>
    <xf numFmtId="0" fontId="1" fillId="2" borderId="7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right" wrapText="1"/>
    </xf>
    <xf numFmtId="4" fontId="1" fillId="0" borderId="0" xfId="0" applyNumberFormat="1" applyFont="1" applyFill="1" applyAlignment="1">
      <alignment horizontal="right" wrapText="1"/>
    </xf>
    <xf numFmtId="4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vertical="center"/>
    </xf>
    <xf numFmtId="4" fontId="28" fillId="0" borderId="0" xfId="0" applyNumberFormat="1" applyFont="1" applyBorder="1" applyAlignment="1" applyProtection="1">
      <alignment horizontal="right"/>
      <protection locked="0"/>
    </xf>
    <xf numFmtId="0" fontId="7" fillId="0" borderId="0" xfId="3" applyNumberFormat="1" applyFont="1" applyFill="1" applyBorder="1" applyAlignment="1">
      <alignment horizontal="center" vertical="top"/>
    </xf>
    <xf numFmtId="2" fontId="23" fillId="0" borderId="0" xfId="0" applyNumberFormat="1" applyFont="1" applyFill="1" applyBorder="1" applyAlignment="1">
      <alignment horizontal="right" wrapText="1"/>
    </xf>
    <xf numFmtId="4" fontId="23" fillId="0" borderId="0" xfId="3" applyNumberFormat="1" applyFont="1" applyFill="1" applyBorder="1" applyAlignment="1">
      <alignment horizontal="right"/>
    </xf>
    <xf numFmtId="4" fontId="9" fillId="0" borderId="3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5" borderId="6" xfId="0" applyNumberFormat="1" applyFont="1" applyFill="1" applyBorder="1" applyAlignment="1">
      <alignment horizontal="center" wrapText="1"/>
    </xf>
    <xf numFmtId="4" fontId="1" fillId="6" borderId="7" xfId="0" applyNumberFormat="1" applyFont="1" applyFill="1" applyBorder="1" applyAlignment="1">
      <alignment horizontal="center" wrapText="1"/>
    </xf>
    <xf numFmtId="4" fontId="1" fillId="7" borderId="6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2" fontId="1" fillId="0" borderId="0" xfId="3" applyNumberFormat="1" applyFont="1" applyFill="1" applyBorder="1" applyAlignment="1" applyProtection="1">
      <alignment horizontal="right"/>
      <protection locked="0"/>
    </xf>
    <xf numFmtId="4" fontId="1" fillId="0" borderId="0" xfId="3" applyNumberFormat="1" applyFont="1" applyFill="1" applyBorder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 vertical="top"/>
      <protection locked="0"/>
    </xf>
    <xf numFmtId="4" fontId="1" fillId="0" borderId="0" xfId="0" applyNumberFormat="1" applyFont="1" applyFill="1" applyBorder="1" applyAlignment="1" applyProtection="1">
      <alignment horizontal="right" vertical="top"/>
      <protection locked="0"/>
    </xf>
    <xf numFmtId="168" fontId="72" fillId="0" borderId="0" xfId="0" applyNumberFormat="1" applyFont="1" applyBorder="1" applyAlignment="1" applyProtection="1">
      <alignment horizontal="right" wrapText="1"/>
      <protection locked="0"/>
    </xf>
    <xf numFmtId="49" fontId="1" fillId="0" borderId="0" xfId="0" applyNumberFormat="1" applyFont="1" applyBorder="1" applyAlignment="1">
      <alignment vertical="center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 applyProtection="1">
      <protection locked="0"/>
    </xf>
    <xf numFmtId="49" fontId="1" fillId="0" borderId="0" xfId="0" applyNumberFormat="1" applyFont="1" applyFill="1" applyAlignment="1" applyProtection="1">
      <alignment vertical="top" wrapText="1"/>
      <protection locked="0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0" fontId="1" fillId="0" borderId="7" xfId="0" applyFont="1" applyBorder="1" applyAlignment="1">
      <alignment wrapText="1"/>
    </xf>
    <xf numFmtId="0" fontId="1" fillId="0" borderId="0" xfId="0" applyFont="1" applyFill="1" applyBorder="1" applyAlignment="1" applyProtection="1">
      <protection locked="0"/>
    </xf>
    <xf numFmtId="0" fontId="1" fillId="0" borderId="0" xfId="6" applyFont="1" applyFill="1" applyBorder="1" applyAlignment="1">
      <alignment wrapText="1"/>
    </xf>
    <xf numFmtId="168" fontId="1" fillId="0" borderId="0" xfId="0" applyNumberFormat="1" applyFont="1" applyAlignment="1">
      <alignment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23" fillId="0" borderId="0" xfId="0" applyFont="1" applyFill="1" applyBorder="1" applyAlignment="1"/>
    <xf numFmtId="0" fontId="24" fillId="0" borderId="0" xfId="0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>
      <alignment vertical="center"/>
    </xf>
    <xf numFmtId="164" fontId="1" fillId="0" borderId="0" xfId="3" applyFont="1" applyBorder="1" applyAlignment="1" applyProtection="1"/>
    <xf numFmtId="0" fontId="7" fillId="0" borderId="2" xfId="0" applyFont="1" applyFill="1" applyBorder="1" applyAlignment="1"/>
    <xf numFmtId="168" fontId="72" fillId="0" borderId="0" xfId="0" applyNumberFormat="1" applyFont="1" applyFill="1" applyBorder="1" applyAlignment="1" applyProtection="1">
      <alignment horizontal="right" wrapText="1"/>
      <protection locked="0"/>
    </xf>
    <xf numFmtId="168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 applyProtection="1">
      <alignment horizontal="right" wrapText="1"/>
      <protection hidden="1"/>
    </xf>
    <xf numFmtId="2" fontId="56" fillId="0" borderId="3" xfId="0" applyNumberFormat="1" applyFont="1" applyBorder="1" applyAlignment="1">
      <alignment horizontal="center" vertical="top"/>
    </xf>
    <xf numFmtId="0" fontId="7" fillId="0" borderId="0" xfId="63" applyFont="1" applyFill="1" applyBorder="1" applyAlignment="1">
      <alignment horizontal="center" vertical="center"/>
    </xf>
    <xf numFmtId="1" fontId="7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6" fillId="0" borderId="0" xfId="0" applyFont="1" applyFill="1" applyBorder="1" applyAlignment="1">
      <alignment vertical="center" wrapText="1"/>
    </xf>
    <xf numFmtId="49" fontId="17" fillId="0" borderId="0" xfId="0" applyNumberFormat="1" applyFont="1" applyBorder="1" applyAlignment="1">
      <alignment horizontal="center" vertical="center"/>
    </xf>
    <xf numFmtId="1" fontId="17" fillId="0" borderId="0" xfId="0" applyNumberFormat="1" applyFont="1" applyBorder="1" applyAlignment="1">
      <alignment horizontal="center" vertical="top"/>
    </xf>
    <xf numFmtId="49" fontId="17" fillId="0" borderId="0" xfId="0" applyNumberFormat="1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/>
    </xf>
    <xf numFmtId="49" fontId="31" fillId="0" borderId="0" xfId="0" applyNumberFormat="1" applyFont="1" applyBorder="1" applyAlignment="1">
      <alignment horizontal="center" vertical="center"/>
    </xf>
    <xf numFmtId="0" fontId="69" fillId="0" borderId="0" xfId="0" applyFont="1" applyBorder="1" applyAlignment="1">
      <alignment horizontal="right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4" fontId="32" fillId="0" borderId="0" xfId="0" applyNumberFormat="1" applyFont="1" applyBorder="1" applyAlignment="1">
      <alignment horizontal="right"/>
    </xf>
    <xf numFmtId="4" fontId="31" fillId="0" borderId="0" xfId="0" applyNumberFormat="1" applyFont="1" applyBorder="1" applyAlignment="1">
      <alignment horizontal="right"/>
    </xf>
    <xf numFmtId="0" fontId="31" fillId="0" borderId="0" xfId="0" applyFont="1" applyBorder="1" applyAlignment="1">
      <alignment horizontal="right"/>
    </xf>
    <xf numFmtId="49" fontId="17" fillId="0" borderId="0" xfId="0" applyNumberFormat="1" applyFont="1" applyAlignment="1">
      <alignment horizontal="center" vertical="center" wrapText="1"/>
    </xf>
    <xf numFmtId="0" fontId="17" fillId="0" borderId="0" xfId="0" applyFont="1" applyBorder="1" applyAlignment="1">
      <alignment horizontal="left" vertical="top" wrapText="1"/>
    </xf>
    <xf numFmtId="49" fontId="6" fillId="0" borderId="0" xfId="0" applyNumberFormat="1" applyFont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/>
    </xf>
    <xf numFmtId="1" fontId="28" fillId="0" borderId="0" xfId="0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left" vertical="center"/>
    </xf>
    <xf numFmtId="4" fontId="74" fillId="0" borderId="0" xfId="0" applyNumberFormat="1" applyFont="1" applyBorder="1" applyAlignment="1">
      <alignment horizontal="right"/>
    </xf>
    <xf numFmtId="0" fontId="74" fillId="0" borderId="0" xfId="0" applyFont="1" applyBorder="1" applyAlignment="1">
      <alignment horizontal="right"/>
    </xf>
    <xf numFmtId="0" fontId="74" fillId="0" borderId="0" xfId="0" applyFont="1" applyBorder="1" applyAlignment="1">
      <alignment horizontal="left" vertical="center" wrapText="1"/>
    </xf>
    <xf numFmtId="0" fontId="28" fillId="0" borderId="0" xfId="0" applyNumberFormat="1" applyFont="1" applyBorder="1" applyAlignment="1">
      <alignment horizontal="right"/>
    </xf>
    <xf numFmtId="1" fontId="31" fillId="0" borderId="0" xfId="0" applyNumberFormat="1" applyFont="1" applyBorder="1" applyAlignment="1">
      <alignment horizontal="center" vertical="top"/>
    </xf>
    <xf numFmtId="0" fontId="75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right"/>
    </xf>
    <xf numFmtId="0" fontId="28" fillId="0" borderId="0" xfId="0" applyNumberFormat="1" applyFont="1" applyBorder="1" applyAlignment="1">
      <alignment horizontal="left" vertical="top" wrapText="1"/>
    </xf>
    <xf numFmtId="0" fontId="76" fillId="0" borderId="0" xfId="0" applyFont="1" applyBorder="1" applyAlignment="1">
      <alignment horizontal="left" vertical="center" wrapText="1"/>
    </xf>
    <xf numFmtId="1" fontId="28" fillId="0" borderId="0" xfId="0" applyNumberFormat="1" applyFont="1" applyBorder="1" applyAlignment="1">
      <alignment horizontal="right"/>
    </xf>
    <xf numFmtId="2" fontId="69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center" vertical="center"/>
    </xf>
    <xf numFmtId="4" fontId="12" fillId="2" borderId="8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1" fontId="12" fillId="2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1" fontId="5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left"/>
    </xf>
    <xf numFmtId="4" fontId="73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11" fillId="0" borderId="0" xfId="0" applyFont="1" applyAlignment="1">
      <alignment wrapText="1"/>
    </xf>
    <xf numFmtId="0" fontId="8" fillId="0" borderId="0" xfId="0" applyFont="1" applyAlignment="1">
      <alignment wrapText="1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6" fillId="0" borderId="0" xfId="0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4" fontId="1" fillId="5" borderId="0" xfId="0" applyNumberFormat="1" applyFont="1" applyFill="1" applyBorder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59" fillId="0" borderId="0" xfId="63" applyNumberFormat="1" applyFont="1" applyBorder="1" applyAlignment="1">
      <alignment horizontal="center" vertical="center"/>
    </xf>
    <xf numFmtId="4" fontId="1" fillId="5" borderId="0" xfId="63" applyNumberFormat="1" applyFont="1" applyFill="1" applyBorder="1" applyAlignment="1">
      <alignment horizontal="center" vertical="center"/>
    </xf>
    <xf numFmtId="4" fontId="1" fillId="6" borderId="0" xfId="63" applyNumberFormat="1" applyFont="1" applyFill="1" applyBorder="1" applyAlignment="1">
      <alignment horizontal="center" vertical="center"/>
    </xf>
    <xf numFmtId="4" fontId="1" fillId="7" borderId="0" xfId="63" applyNumberFormat="1" applyFont="1" applyFill="1" applyBorder="1" applyAlignment="1">
      <alignment horizontal="center" vertical="center"/>
    </xf>
    <xf numFmtId="0" fontId="60" fillId="0" borderId="0" xfId="63" applyFont="1" applyBorder="1" applyAlignment="1">
      <alignment horizontal="center" vertical="center"/>
    </xf>
    <xf numFmtId="4" fontId="60" fillId="0" borderId="0" xfId="63" applyNumberFormat="1" applyFont="1" applyBorder="1" applyAlignment="1">
      <alignment horizontal="center" vertical="center"/>
    </xf>
    <xf numFmtId="0" fontId="59" fillId="0" borderId="0" xfId="63" applyFont="1" applyBorder="1" applyAlignment="1">
      <alignment horizontal="center" vertical="center"/>
    </xf>
    <xf numFmtId="4" fontId="61" fillId="0" borderId="0" xfId="63" applyNumberFormat="1" applyFont="1" applyBorder="1" applyAlignment="1">
      <alignment horizontal="center" vertical="center"/>
    </xf>
    <xf numFmtId="0" fontId="61" fillId="0" borderId="0" xfId="63" applyFont="1" applyBorder="1" applyAlignment="1">
      <alignment horizontal="center" vertical="center"/>
    </xf>
    <xf numFmtId="0" fontId="7" fillId="0" borderId="0" xfId="63" applyFont="1" applyBorder="1" applyAlignment="1">
      <alignment horizontal="center" vertical="center"/>
    </xf>
    <xf numFmtId="0" fontId="59" fillId="0" borderId="0" xfId="63" applyFont="1" applyFill="1" applyBorder="1" applyAlignment="1">
      <alignment horizontal="center" vertical="center"/>
    </xf>
    <xf numFmtId="0" fontId="61" fillId="0" borderId="0" xfId="63" applyFont="1" applyFill="1" applyBorder="1" applyAlignment="1">
      <alignment horizontal="center" vertical="center"/>
    </xf>
    <xf numFmtId="4" fontId="60" fillId="0" borderId="0" xfId="63" applyNumberFormat="1" applyFont="1" applyFill="1" applyBorder="1" applyAlignment="1">
      <alignment horizontal="center" vertical="center"/>
    </xf>
    <xf numFmtId="0" fontId="60" fillId="0" borderId="0" xfId="63" applyFont="1" applyFill="1" applyBorder="1" applyAlignment="1">
      <alignment horizontal="center" vertical="center"/>
    </xf>
    <xf numFmtId="0" fontId="1" fillId="0" borderId="0" xfId="63" applyFont="1" applyFill="1" applyBorder="1" applyAlignment="1">
      <alignment horizontal="center" vertical="center"/>
    </xf>
    <xf numFmtId="0" fontId="1" fillId="0" borderId="0" xfId="63" applyFont="1" applyBorder="1" applyAlignment="1">
      <alignment horizontal="center" vertical="center"/>
    </xf>
    <xf numFmtId="4" fontId="67" fillId="0" borderId="0" xfId="0" applyNumberFormat="1" applyFont="1" applyBorder="1" applyAlignment="1">
      <alignment horizontal="center" vertical="center"/>
    </xf>
    <xf numFmtId="4" fontId="68" fillId="0" borderId="0" xfId="0" applyNumberFormat="1" applyFont="1" applyBorder="1" applyAlignment="1">
      <alignment horizontal="center" vertical="center"/>
    </xf>
    <xf numFmtId="4" fontId="6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0" fillId="0" borderId="0" xfId="63" applyFont="1" applyBorder="1" applyAlignment="1">
      <alignment horizontal="center" vertical="center"/>
    </xf>
    <xf numFmtId="0" fontId="70" fillId="0" borderId="0" xfId="63" applyFont="1" applyFill="1" applyBorder="1" applyAlignment="1">
      <alignment horizontal="center" vertical="center"/>
    </xf>
    <xf numFmtId="0" fontId="7" fillId="0" borderId="0" xfId="63" applyFont="1" applyBorder="1" applyAlignment="1">
      <alignment vertical="center"/>
    </xf>
    <xf numFmtId="0" fontId="1" fillId="0" borderId="0" xfId="63" applyFont="1" applyBorder="1" applyAlignment="1">
      <alignment vertical="center"/>
    </xf>
    <xf numFmtId="0" fontId="71" fillId="0" borderId="0" xfId="63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4" fontId="77" fillId="0" borderId="0" xfId="63" applyNumberFormat="1" applyFont="1" applyBorder="1" applyAlignment="1">
      <alignment horizontal="center" vertical="center"/>
    </xf>
    <xf numFmtId="4" fontId="61" fillId="0" borderId="0" xfId="0" applyNumberFormat="1" applyFont="1" applyBorder="1" applyAlignment="1">
      <alignment horizontal="center"/>
    </xf>
    <xf numFmtId="0" fontId="60" fillId="0" borderId="0" xfId="0" applyFont="1" applyBorder="1" applyAlignment="1">
      <alignment horizontal="right"/>
    </xf>
    <xf numFmtId="0" fontId="60" fillId="0" borderId="0" xfId="0" applyFont="1" applyBorder="1" applyAlignment="1">
      <alignment horizontal="center"/>
    </xf>
    <xf numFmtId="4" fontId="69" fillId="0" borderId="5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right" vertical="top"/>
    </xf>
    <xf numFmtId="0" fontId="58" fillId="0" borderId="1" xfId="0" applyFont="1" applyFill="1" applyBorder="1" applyAlignment="1">
      <alignment horizontal="left"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Border="1" applyAlignment="1">
      <alignment horizontal="left" vertical="center"/>
    </xf>
    <xf numFmtId="2" fontId="9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0" xfId="0" applyFont="1" applyFill="1" applyAlignment="1">
      <alignment vertical="top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" fontId="10" fillId="0" borderId="0" xfId="0" applyNumberFormat="1" applyFont="1" applyAlignment="1">
      <alignment horizontal="right" vertical="top"/>
    </xf>
    <xf numFmtId="0" fontId="10" fillId="0" borderId="0" xfId="0" applyFont="1" applyBorder="1" applyAlignment="1">
      <alignment horizontal="center" vertical="top"/>
    </xf>
    <xf numFmtId="0" fontId="9" fillId="0" borderId="0" xfId="0" applyFont="1" applyBorder="1" applyAlignment="1" applyProtection="1">
      <alignment horizontal="left" vertical="top"/>
      <protection locked="0"/>
    </xf>
    <xf numFmtId="0" fontId="10" fillId="0" borderId="0" xfId="3" applyNumberFormat="1" applyFont="1" applyBorder="1" applyAlignment="1" applyProtection="1">
      <alignment horizontal="left" vertical="top"/>
    </xf>
    <xf numFmtId="164" fontId="9" fillId="0" borderId="0" xfId="3" applyFont="1" applyBorder="1" applyAlignment="1" applyProtection="1"/>
    <xf numFmtId="2" fontId="9" fillId="0" borderId="0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 vertical="top"/>
    </xf>
    <xf numFmtId="0" fontId="10" fillId="0" borderId="0" xfId="0" applyNumberFormat="1" applyFont="1" applyBorder="1" applyAlignment="1">
      <alignment horizontal="left" vertical="top"/>
    </xf>
    <xf numFmtId="2" fontId="9" fillId="0" borderId="0" xfId="0" applyNumberFormat="1" applyFont="1" applyBorder="1" applyAlignment="1">
      <alignment horizontal="right" vertical="top"/>
    </xf>
    <xf numFmtId="4" fontId="9" fillId="0" borderId="0" xfId="3" applyNumberFormat="1" applyFont="1" applyBorder="1" applyAlignment="1" applyProtection="1">
      <alignment horizontal="right" vertical="top"/>
      <protection locked="0"/>
    </xf>
    <xf numFmtId="2" fontId="10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3" fillId="0" borderId="0" xfId="0" applyFont="1" applyBorder="1" applyAlignment="1">
      <alignment vertical="center" wrapText="1"/>
    </xf>
    <xf numFmtId="2" fontId="9" fillId="0" borderId="0" xfId="0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horizontal="right" vertical="top"/>
      <protection locked="0"/>
    </xf>
    <xf numFmtId="2" fontId="5" fillId="0" borderId="0" xfId="0" applyNumberFormat="1" applyFont="1" applyBorder="1" applyAlignment="1" applyProtection="1">
      <alignment horizontal="center" vertical="center"/>
      <protection locked="0"/>
    </xf>
    <xf numFmtId="2" fontId="12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 applyProtection="1">
      <alignment horizontal="right" vertical="center"/>
      <protection locked="0"/>
    </xf>
    <xf numFmtId="164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2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Alignment="1" applyProtection="1">
      <alignment horizontal="center" vertical="center"/>
      <protection locked="0"/>
    </xf>
    <xf numFmtId="4" fontId="9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6" applyNumberFormat="1" applyFont="1" applyFill="1" applyBorder="1" applyAlignment="1" applyProtection="1">
      <alignment horizontal="right"/>
      <protection locked="0"/>
    </xf>
    <xf numFmtId="4" fontId="1" fillId="0" borderId="7" xfId="0" applyNumberFormat="1" applyFont="1" applyBorder="1" applyAlignment="1" applyProtection="1">
      <alignment horizontal="right"/>
      <protection locked="0"/>
    </xf>
    <xf numFmtId="4" fontId="23" fillId="0" borderId="0" xfId="3" applyNumberFormat="1" applyFont="1" applyFill="1" applyBorder="1" applyAlignment="1" applyProtection="1">
      <alignment horizontal="right" wrapText="1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6" fillId="2" borderId="0" xfId="0" applyNumberFormat="1" applyFont="1" applyFill="1" applyBorder="1" applyAlignment="1" applyProtection="1">
      <alignment horizontal="right"/>
      <protection locked="0"/>
    </xf>
    <xf numFmtId="4" fontId="9" fillId="0" borderId="0" xfId="0" applyNumberFormat="1" applyFont="1" applyBorder="1" applyAlignment="1" applyProtection="1">
      <alignment horizontal="right"/>
      <protection locked="0"/>
    </xf>
    <xf numFmtId="4" fontId="9" fillId="0" borderId="0" xfId="0" applyNumberFormat="1" applyFont="1" applyBorder="1" applyAlignment="1" applyProtection="1">
      <alignment horizontal="right" vertical="top"/>
      <protection locked="0"/>
    </xf>
    <xf numFmtId="4" fontId="1" fillId="0" borderId="2" xfId="3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4" fontId="9" fillId="0" borderId="0" xfId="0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Fill="1" applyProtection="1">
      <protection locked="0"/>
    </xf>
    <xf numFmtId="4" fontId="1" fillId="2" borderId="0" xfId="0" applyNumberFormat="1" applyFont="1" applyFill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4" fontId="1" fillId="0" borderId="0" xfId="0" applyNumberFormat="1" applyFont="1" applyAlignment="1" applyProtection="1">
      <alignment wrapText="1"/>
      <protection locked="0"/>
    </xf>
    <xf numFmtId="4" fontId="1" fillId="0" borderId="0" xfId="0" applyNumberFormat="1" applyFont="1" applyFill="1" applyAlignment="1" applyProtection="1">
      <alignment wrapText="1"/>
      <protection locked="0"/>
    </xf>
    <xf numFmtId="4" fontId="1" fillId="0" borderId="7" xfId="0" applyNumberFormat="1" applyFont="1" applyFill="1" applyBorder="1" applyProtection="1">
      <protection locked="0"/>
    </xf>
    <xf numFmtId="4" fontId="1" fillId="2" borderId="0" xfId="0" applyNumberFormat="1" applyFont="1" applyFill="1" applyAlignment="1" applyProtection="1">
      <alignment wrapText="1"/>
      <protection locked="0"/>
    </xf>
    <xf numFmtId="0" fontId="1" fillId="0" borderId="0" xfId="0" applyFont="1" applyFill="1" applyProtection="1">
      <protection locked="0"/>
    </xf>
    <xf numFmtId="4" fontId="1" fillId="0" borderId="0" xfId="0" applyNumberFormat="1" applyFont="1" applyFill="1" applyBorder="1" applyProtection="1">
      <protection locked="0"/>
    </xf>
    <xf numFmtId="4" fontId="7" fillId="0" borderId="0" xfId="0" applyNumberFormat="1" applyFont="1" applyFill="1" applyProtection="1">
      <protection locked="0"/>
    </xf>
    <xf numFmtId="4" fontId="7" fillId="0" borderId="0" xfId="0" applyNumberFormat="1" applyFont="1" applyProtection="1">
      <protection locked="0"/>
    </xf>
    <xf numFmtId="0" fontId="1" fillId="2" borderId="0" xfId="0" applyFont="1" applyFill="1" applyProtection="1">
      <protection locked="0"/>
    </xf>
    <xf numFmtId="4" fontId="6" fillId="0" borderId="7" xfId="0" applyNumberFormat="1" applyFont="1" applyFill="1" applyBorder="1" applyProtection="1">
      <protection locked="0"/>
    </xf>
    <xf numFmtId="4" fontId="23" fillId="2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7" fillId="0" borderId="0" xfId="0" applyFont="1" applyBorder="1" applyAlignment="1" applyProtection="1">
      <protection locked="0"/>
    </xf>
    <xf numFmtId="0" fontId="7" fillId="0" borderId="1" xfId="0" applyFont="1" applyBorder="1" applyAlignment="1" applyProtection="1"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63" fillId="0" borderId="0" xfId="0" applyFont="1" applyBorder="1" applyAlignment="1">
      <alignment horizontal="center" vertical="top" wrapText="1"/>
    </xf>
    <xf numFmtId="0" fontId="64" fillId="0" borderId="0" xfId="0" applyFont="1" applyBorder="1" applyAlignment="1">
      <alignment horizontal="center" vertical="top" wrapText="1"/>
    </xf>
    <xf numFmtId="0" fontId="65" fillId="0" borderId="0" xfId="0" applyFont="1" applyAlignment="1">
      <alignment horizontal="center" wrapText="1"/>
    </xf>
    <xf numFmtId="0" fontId="63" fillId="0" borderId="0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2" fontId="9" fillId="0" borderId="2" xfId="0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/>
    </xf>
    <xf numFmtId="0" fontId="58" fillId="0" borderId="0" xfId="0" applyFont="1" applyBorder="1" applyAlignment="1">
      <alignment horizontal="left" vertical="top"/>
    </xf>
  </cellXfs>
  <cellStyles count="65">
    <cellStyle name="20% - Accent1 2" xfId="14" xr:uid="{00000000-0005-0000-0000-000000000000}"/>
    <cellStyle name="20% - Accent2 2" xfId="15" xr:uid="{00000000-0005-0000-0000-000001000000}"/>
    <cellStyle name="20% - Accent3 2" xfId="16" xr:uid="{00000000-0005-0000-0000-000002000000}"/>
    <cellStyle name="20% - Accent4 2" xfId="17" xr:uid="{00000000-0005-0000-0000-000003000000}"/>
    <cellStyle name="20% - Accent5 2" xfId="18" xr:uid="{00000000-0005-0000-0000-000004000000}"/>
    <cellStyle name="20% - Accent6 2" xfId="19" xr:uid="{00000000-0005-0000-0000-000005000000}"/>
    <cellStyle name="40% - Accent1 2" xfId="20" xr:uid="{00000000-0005-0000-0000-000006000000}"/>
    <cellStyle name="40% - Accent2 2" xfId="21" xr:uid="{00000000-0005-0000-0000-000007000000}"/>
    <cellStyle name="40% - Accent3 2" xfId="22" xr:uid="{00000000-0005-0000-0000-000008000000}"/>
    <cellStyle name="40% - Accent4 2" xfId="23" xr:uid="{00000000-0005-0000-0000-000009000000}"/>
    <cellStyle name="40% - Accent5 2" xfId="24" xr:uid="{00000000-0005-0000-0000-00000A000000}"/>
    <cellStyle name="40% - Accent6 2" xfId="25" xr:uid="{00000000-0005-0000-0000-00000B000000}"/>
    <cellStyle name="60% - Accent1 2" xfId="26" xr:uid="{00000000-0005-0000-0000-00000C000000}"/>
    <cellStyle name="60% - Accent2 2" xfId="27" xr:uid="{00000000-0005-0000-0000-00000D000000}"/>
    <cellStyle name="60% - Accent3 2" xfId="28" xr:uid="{00000000-0005-0000-0000-00000E000000}"/>
    <cellStyle name="60% - Accent4 2" xfId="29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3" xr:uid="{00000000-0005-0000-0000-000013000000}"/>
    <cellStyle name="Accent3 2" xfId="34" xr:uid="{00000000-0005-0000-0000-000014000000}"/>
    <cellStyle name="Accent4 2" xfId="35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0" xr:uid="{00000000-0005-0000-0000-00001A000000}"/>
    <cellStyle name="Comma 10" xfId="3" xr:uid="{00000000-0005-0000-0000-00001B000000}"/>
    <cellStyle name="Comma 35" xfId="7" xr:uid="{00000000-0005-0000-0000-00001C000000}"/>
    <cellStyle name="Explanatory Text 2" xfId="41" xr:uid="{00000000-0005-0000-0000-00001D000000}"/>
    <cellStyle name="Good 2" xfId="42" xr:uid="{00000000-0005-0000-0000-00001E000000}"/>
    <cellStyle name="Heading 1 2" xfId="43" xr:uid="{00000000-0005-0000-0000-00001F000000}"/>
    <cellStyle name="Heading 2 2" xfId="44" xr:uid="{00000000-0005-0000-0000-000020000000}"/>
    <cellStyle name="Heading 3 2" xfId="45" xr:uid="{00000000-0005-0000-0000-000021000000}"/>
    <cellStyle name="Heading 4 2" xfId="46" xr:uid="{00000000-0005-0000-0000-000022000000}"/>
    <cellStyle name="Input 2" xfId="47" xr:uid="{00000000-0005-0000-0000-000023000000}"/>
    <cellStyle name="Linked Cell 2" xfId="48" xr:uid="{00000000-0005-0000-0000-000024000000}"/>
    <cellStyle name="Loše 2" xfId="9" xr:uid="{00000000-0005-0000-0000-000025000000}"/>
    <cellStyle name="Neutral 2" xfId="49" xr:uid="{00000000-0005-0000-0000-000026000000}"/>
    <cellStyle name="Normal" xfId="0" builtinId="0"/>
    <cellStyle name="Normal 10 2 2" xfId="64" xr:uid="{00000000-0005-0000-0000-000028000000}"/>
    <cellStyle name="Normal 14" xfId="8" xr:uid="{00000000-0005-0000-0000-000029000000}"/>
    <cellStyle name="Normal 17" xfId="6" xr:uid="{00000000-0005-0000-0000-00002A000000}"/>
    <cellStyle name="Normal 2" xfId="11" xr:uid="{00000000-0005-0000-0000-00002B000000}"/>
    <cellStyle name="Normal 2 10 2" xfId="60" xr:uid="{00000000-0005-0000-0000-00002C000000}"/>
    <cellStyle name="Normal 20 2" xfId="62" xr:uid="{00000000-0005-0000-0000-00002D000000}"/>
    <cellStyle name="Normal 23" xfId="57" xr:uid="{00000000-0005-0000-0000-00002E000000}"/>
    <cellStyle name="Normal 25" xfId="58" xr:uid="{00000000-0005-0000-0000-00002F000000}"/>
    <cellStyle name="Normal 3" xfId="63" xr:uid="{00000000-0005-0000-0000-000030000000}"/>
    <cellStyle name="Normal 4" xfId="2" xr:uid="{00000000-0005-0000-0000-000031000000}"/>
    <cellStyle name="Normal 4 2" xfId="61" xr:uid="{00000000-0005-0000-0000-000032000000}"/>
    <cellStyle name="Normal 9" xfId="4" xr:uid="{00000000-0005-0000-0000-000033000000}"/>
    <cellStyle name="Normal_Sheet1" xfId="10" xr:uid="{00000000-0005-0000-0000-000034000000}"/>
    <cellStyle name="Normal_TROSKOVNIK-revizija2" xfId="13" xr:uid="{00000000-0005-0000-0000-000035000000}"/>
    <cellStyle name="Normal_ŽIVA VODA-PONUDA, ugovorni troškovnik" xfId="1" xr:uid="{00000000-0005-0000-0000-000036000000}"/>
    <cellStyle name="Normalno 3 2" xfId="59" xr:uid="{00000000-0005-0000-0000-000037000000}"/>
    <cellStyle name="Note 2" xfId="50" xr:uid="{00000000-0005-0000-0000-000038000000}"/>
    <cellStyle name="Obično 2" xfId="56" xr:uid="{00000000-0005-0000-0000-000039000000}"/>
    <cellStyle name="Obično 3" xfId="12" xr:uid="{00000000-0005-0000-0000-00003A000000}"/>
    <cellStyle name="Output 2" xfId="51" xr:uid="{00000000-0005-0000-0000-00003B000000}"/>
    <cellStyle name="Style 1" xfId="5" xr:uid="{00000000-0005-0000-0000-00003C000000}"/>
    <cellStyle name="Style 1 2" xfId="52" xr:uid="{00000000-0005-0000-0000-00003D000000}"/>
    <cellStyle name="Title 2" xfId="53" xr:uid="{00000000-0005-0000-0000-00003E000000}"/>
    <cellStyle name="Total 2" xfId="54" xr:uid="{00000000-0005-0000-0000-00003F000000}"/>
    <cellStyle name="Warning Text 2" xfId="55" xr:uid="{00000000-0005-0000-0000-000040000000}"/>
  </cellStyles>
  <dxfs count="2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6"/>
  <sheetViews>
    <sheetView view="pageBreakPreview" topLeftCell="A16" zoomScaleNormal="75" zoomScaleSheetLayoutView="100" workbookViewId="0">
      <selection activeCell="C14" sqref="C14:G14"/>
    </sheetView>
  </sheetViews>
  <sheetFormatPr defaultColWidth="9.140625" defaultRowHeight="15.75"/>
  <cols>
    <col min="1" max="1" width="5.140625" style="35" customWidth="1"/>
    <col min="2" max="2" width="0.85546875" style="5" customWidth="1"/>
    <col min="3" max="3" width="36.7109375" style="8" customWidth="1"/>
    <col min="4" max="4" width="6.7109375" style="9" customWidth="1"/>
    <col min="5" max="5" width="8.7109375" style="3" customWidth="1"/>
    <col min="6" max="7" width="12.7109375" style="4" customWidth="1"/>
    <col min="8" max="9" width="9.7109375" style="1" customWidth="1"/>
    <col min="10" max="16384" width="9.140625" style="1"/>
  </cols>
  <sheetData>
    <row r="1" spans="1:14" s="176" customFormat="1" ht="16.5">
      <c r="A1" s="740" t="s">
        <v>390</v>
      </c>
      <c r="B1" s="740"/>
      <c r="C1" s="740"/>
      <c r="D1" s="740"/>
      <c r="E1" s="171"/>
      <c r="F1" s="179"/>
      <c r="G1" s="175"/>
      <c r="H1" s="60"/>
      <c r="I1" s="60"/>
      <c r="J1" s="60"/>
      <c r="K1" s="60"/>
      <c r="L1" s="60"/>
      <c r="M1" s="60"/>
      <c r="N1" s="60"/>
    </row>
    <row r="2" spans="1:14" s="11" customFormat="1" ht="16.5">
      <c r="A2" s="741" t="s">
        <v>391</v>
      </c>
      <c r="B2" s="741"/>
      <c r="C2" s="741"/>
      <c r="D2" s="29"/>
      <c r="E2" s="30"/>
      <c r="F2" s="742"/>
      <c r="G2" s="743"/>
    </row>
    <row r="3" spans="1:14" s="17" customFormat="1" ht="12.95" customHeight="1">
      <c r="A3" s="31"/>
      <c r="B3" s="13"/>
      <c r="C3" s="12"/>
      <c r="D3" s="14"/>
      <c r="E3" s="2"/>
      <c r="F3" s="15"/>
      <c r="G3" s="16"/>
    </row>
    <row r="4" spans="1:14" s="17" customFormat="1" ht="30" customHeight="1">
      <c r="A4" s="31"/>
      <c r="B4" s="13"/>
      <c r="C4" s="12"/>
      <c r="D4" s="14"/>
      <c r="E4" s="2"/>
      <c r="F4" s="15"/>
      <c r="G4" s="16"/>
    </row>
    <row r="5" spans="1:14" s="39" customFormat="1" ht="30" customHeight="1">
      <c r="A5" s="37"/>
      <c r="B5" s="38"/>
      <c r="C5" s="726"/>
      <c r="D5" s="727"/>
      <c r="E5" s="727"/>
      <c r="F5" s="727"/>
      <c r="G5" s="727"/>
    </row>
    <row r="6" spans="1:14" s="17" customFormat="1" ht="30" customHeight="1">
      <c r="A6" s="33"/>
      <c r="B6" s="22"/>
      <c r="C6" s="726"/>
      <c r="D6" s="727"/>
      <c r="E6" s="727"/>
      <c r="F6" s="727"/>
      <c r="G6" s="727"/>
    </row>
    <row r="7" spans="1:14" s="39" customFormat="1" ht="30" customHeight="1">
      <c r="A7" s="37"/>
      <c r="B7" s="38"/>
      <c r="C7" s="726"/>
      <c r="D7" s="727"/>
      <c r="E7" s="727"/>
      <c r="F7" s="727"/>
      <c r="G7" s="727"/>
    </row>
    <row r="8" spans="1:14" s="39" customFormat="1" ht="30" customHeight="1">
      <c r="A8" s="37"/>
      <c r="B8" s="38"/>
      <c r="C8" s="736"/>
      <c r="D8" s="737"/>
      <c r="E8" s="737"/>
      <c r="F8" s="737"/>
      <c r="G8" s="737"/>
    </row>
    <row r="9" spans="1:14" s="17" customFormat="1" ht="30" customHeight="1">
      <c r="A9" s="33"/>
      <c r="B9" s="22"/>
      <c r="C9" s="726"/>
      <c r="D9" s="727"/>
      <c r="E9" s="727"/>
      <c r="F9" s="727"/>
      <c r="G9" s="727"/>
    </row>
    <row r="10" spans="1:14" s="39" customFormat="1" ht="30" customHeight="1">
      <c r="A10" s="37"/>
      <c r="B10" s="38"/>
      <c r="C10" s="738" t="s">
        <v>824</v>
      </c>
      <c r="D10" s="739"/>
      <c r="E10" s="739"/>
      <c r="F10" s="739"/>
      <c r="G10" s="739"/>
    </row>
    <row r="11" spans="1:14" s="17" customFormat="1" ht="30" customHeight="1">
      <c r="A11" s="33"/>
      <c r="B11" s="22"/>
      <c r="C11" s="726"/>
      <c r="D11" s="727"/>
      <c r="E11" s="727"/>
      <c r="F11" s="727"/>
      <c r="G11" s="727"/>
    </row>
    <row r="12" spans="1:14" s="17" customFormat="1" ht="30" customHeight="1">
      <c r="A12" s="33"/>
      <c r="B12" s="22"/>
      <c r="C12" s="728" t="s">
        <v>132</v>
      </c>
      <c r="D12" s="729"/>
      <c r="E12" s="730"/>
      <c r="F12" s="730"/>
      <c r="G12" s="730"/>
    </row>
    <row r="13" spans="1:14" s="39" customFormat="1" ht="30" customHeight="1">
      <c r="A13" s="37"/>
      <c r="B13" s="38"/>
      <c r="C13" s="731" t="s">
        <v>394</v>
      </c>
      <c r="D13" s="732"/>
      <c r="E13" s="732"/>
      <c r="F13" s="732"/>
      <c r="G13" s="732"/>
    </row>
    <row r="14" spans="1:14" s="39" customFormat="1" ht="60" customHeight="1">
      <c r="A14" s="37"/>
      <c r="B14" s="38"/>
      <c r="C14" s="736" t="s">
        <v>825</v>
      </c>
      <c r="D14" s="737"/>
      <c r="E14" s="737"/>
      <c r="F14" s="737"/>
      <c r="G14" s="737"/>
    </row>
    <row r="15" spans="1:14" s="19" customFormat="1" ht="30" customHeight="1">
      <c r="A15" s="32"/>
      <c r="B15" s="18"/>
      <c r="C15" s="733"/>
      <c r="D15" s="734"/>
      <c r="E15" s="735"/>
      <c r="F15" s="735"/>
      <c r="G15" s="735"/>
    </row>
    <row r="16" spans="1:14" s="17" customFormat="1" ht="60" customHeight="1">
      <c r="A16" s="33"/>
      <c r="B16" s="22"/>
      <c r="C16" s="724" t="s">
        <v>395</v>
      </c>
      <c r="D16" s="725"/>
      <c r="E16" s="725"/>
      <c r="F16" s="725"/>
      <c r="G16" s="725"/>
    </row>
    <row r="17" spans="1:7" s="39" customFormat="1" ht="80.099999999999994" customHeight="1">
      <c r="A17" s="37"/>
      <c r="B17" s="38"/>
      <c r="C17" s="724" t="s">
        <v>396</v>
      </c>
      <c r="D17" s="725"/>
      <c r="E17" s="725"/>
      <c r="F17" s="725"/>
      <c r="G17" s="725"/>
    </row>
    <row r="18" spans="1:7" s="17" customFormat="1" ht="20.100000000000001" customHeight="1">
      <c r="A18" s="33"/>
      <c r="B18" s="22"/>
      <c r="C18" s="724"/>
      <c r="D18" s="725"/>
      <c r="E18" s="725"/>
      <c r="F18" s="725"/>
      <c r="G18" s="725"/>
    </row>
    <row r="19" spans="1:7" s="17" customFormat="1" ht="30" customHeight="1">
      <c r="A19" s="33"/>
      <c r="B19" s="22"/>
      <c r="C19" s="724"/>
      <c r="D19" s="725"/>
      <c r="E19" s="725"/>
      <c r="F19" s="725"/>
      <c r="G19" s="725"/>
    </row>
    <row r="20" spans="1:7" s="17" customFormat="1" ht="30" customHeight="1">
      <c r="A20" s="33"/>
      <c r="B20" s="22"/>
      <c r="C20" s="326"/>
      <c r="D20" s="327"/>
      <c r="E20" s="327"/>
      <c r="F20" s="327"/>
      <c r="G20" s="327"/>
    </row>
    <row r="21" spans="1:7" s="17" customFormat="1" ht="30" customHeight="1">
      <c r="A21" s="33"/>
      <c r="B21" s="22"/>
      <c r="C21" s="724" t="s">
        <v>818</v>
      </c>
      <c r="D21" s="725"/>
      <c r="E21" s="725"/>
      <c r="F21" s="725"/>
      <c r="G21" s="725"/>
    </row>
    <row r="22" spans="1:7" s="17" customFormat="1" ht="24.95" customHeight="1">
      <c r="A22" s="33"/>
      <c r="B22" s="22"/>
      <c r="C22" s="27"/>
      <c r="D22" s="27"/>
      <c r="E22" s="2"/>
      <c r="F22" s="26"/>
      <c r="G22" s="26"/>
    </row>
    <row r="23" spans="1:7" s="17" customFormat="1" ht="24.95" customHeight="1">
      <c r="A23" s="33"/>
      <c r="B23" s="22"/>
      <c r="C23" s="27"/>
      <c r="D23" s="27"/>
      <c r="E23" s="2"/>
      <c r="F23" s="26"/>
      <c r="G23" s="26"/>
    </row>
    <row r="24" spans="1:7" s="17" customFormat="1" ht="20.100000000000001" customHeight="1">
      <c r="A24" s="33"/>
      <c r="B24" s="22"/>
      <c r="C24" s="10"/>
      <c r="D24" s="6"/>
      <c r="E24" s="2"/>
      <c r="F24" s="16"/>
      <c r="G24" s="16"/>
    </row>
    <row r="25" spans="1:7" s="17" customFormat="1" ht="20.100000000000001" customHeight="1">
      <c r="A25" s="33"/>
      <c r="B25" s="22"/>
      <c r="C25" s="10"/>
      <c r="D25" s="6"/>
      <c r="E25" s="2"/>
      <c r="F25" s="16"/>
      <c r="G25" s="16"/>
    </row>
    <row r="26" spans="1:7" s="17" customFormat="1" ht="20.100000000000001" customHeight="1">
      <c r="A26" s="33"/>
      <c r="B26" s="22"/>
      <c r="C26" s="10"/>
      <c r="D26" s="6"/>
      <c r="E26" s="2"/>
      <c r="F26" s="16"/>
      <c r="G26" s="16"/>
    </row>
    <row r="27" spans="1:7" s="17" customFormat="1" ht="20.100000000000001" customHeight="1">
      <c r="A27" s="33"/>
      <c r="B27" s="22"/>
      <c r="C27" s="10"/>
      <c r="D27" s="6"/>
      <c r="E27" s="2"/>
      <c r="F27" s="16"/>
      <c r="G27" s="16"/>
    </row>
    <row r="28" spans="1:7" s="17" customFormat="1" ht="20.100000000000001" customHeight="1">
      <c r="A28" s="33"/>
      <c r="B28" s="22"/>
      <c r="C28" s="10"/>
      <c r="D28" s="6"/>
      <c r="E28" s="2"/>
      <c r="F28" s="16"/>
      <c r="G28" s="16"/>
    </row>
    <row r="29" spans="1:7" s="17" customFormat="1" ht="20.100000000000001" customHeight="1">
      <c r="A29" s="33"/>
      <c r="B29" s="22"/>
      <c r="C29" s="10"/>
      <c r="D29" s="6"/>
      <c r="E29" s="2"/>
      <c r="F29" s="16"/>
      <c r="G29" s="16"/>
    </row>
    <row r="30" spans="1:7" s="17" customFormat="1" ht="12.75">
      <c r="A30" s="33"/>
      <c r="B30" s="22"/>
      <c r="C30" s="10"/>
      <c r="D30" s="6"/>
      <c r="E30" s="2"/>
      <c r="F30" s="16"/>
      <c r="G30" s="16"/>
    </row>
    <row r="31" spans="1:7" s="17" customFormat="1" ht="12.75">
      <c r="A31" s="33"/>
      <c r="B31" s="22"/>
      <c r="C31" s="10"/>
      <c r="D31" s="6"/>
      <c r="E31" s="2"/>
      <c r="F31" s="16"/>
      <c r="G31" s="16"/>
    </row>
    <row r="32" spans="1:7" s="17" customFormat="1" ht="12.75">
      <c r="A32" s="33"/>
      <c r="B32" s="22"/>
      <c r="C32" s="10"/>
      <c r="D32" s="6"/>
      <c r="E32" s="2"/>
      <c r="F32" s="16"/>
      <c r="G32" s="16"/>
    </row>
    <row r="33" spans="1:7" s="17" customFormat="1" ht="12.75">
      <c r="A33" s="33"/>
      <c r="B33" s="22"/>
      <c r="C33" s="10"/>
      <c r="D33" s="6"/>
      <c r="E33" s="2"/>
      <c r="F33" s="16"/>
      <c r="G33" s="16"/>
    </row>
    <row r="34" spans="1:7" s="17" customFormat="1" ht="12.75">
      <c r="A34" s="33"/>
      <c r="B34" s="22"/>
      <c r="C34" s="10"/>
      <c r="D34" s="6"/>
      <c r="E34" s="2"/>
      <c r="F34" s="16"/>
      <c r="G34" s="16"/>
    </row>
    <row r="35" spans="1:7" s="17" customFormat="1" ht="12.75">
      <c r="A35" s="33"/>
      <c r="B35" s="22"/>
      <c r="C35" s="10"/>
      <c r="D35" s="6"/>
      <c r="E35" s="2"/>
      <c r="F35" s="16"/>
      <c r="G35" s="16"/>
    </row>
    <row r="36" spans="1:7" s="17" customFormat="1" ht="12.75">
      <c r="A36" s="33"/>
      <c r="B36" s="22"/>
      <c r="C36" s="10"/>
      <c r="D36" s="6"/>
      <c r="E36" s="2"/>
      <c r="F36" s="16"/>
      <c r="G36" s="16"/>
    </row>
    <row r="37" spans="1:7" s="17" customFormat="1" ht="12.75">
      <c r="A37" s="33"/>
      <c r="B37" s="22"/>
      <c r="C37" s="10"/>
      <c r="D37" s="6"/>
      <c r="E37" s="2"/>
      <c r="F37" s="16"/>
      <c r="G37" s="16"/>
    </row>
    <row r="38" spans="1:7" s="17" customFormat="1" ht="12.75">
      <c r="A38" s="33"/>
      <c r="B38" s="22"/>
      <c r="C38" s="10"/>
      <c r="D38" s="6"/>
      <c r="E38" s="2"/>
      <c r="F38" s="16"/>
      <c r="G38" s="16"/>
    </row>
    <row r="39" spans="1:7" s="17" customFormat="1" ht="12.75">
      <c r="A39" s="33"/>
      <c r="B39" s="22"/>
      <c r="C39" s="10"/>
      <c r="D39" s="6"/>
      <c r="E39" s="2"/>
      <c r="F39" s="16"/>
      <c r="G39" s="16"/>
    </row>
    <row r="40" spans="1:7" s="17" customFormat="1" ht="12.75">
      <c r="A40" s="33"/>
      <c r="B40" s="22"/>
      <c r="C40" s="10"/>
      <c r="D40" s="6"/>
      <c r="E40" s="2"/>
      <c r="F40" s="16"/>
      <c r="G40" s="16"/>
    </row>
    <row r="41" spans="1:7" s="17" customFormat="1" ht="12.75">
      <c r="A41" s="33"/>
      <c r="B41" s="22"/>
      <c r="C41" s="10"/>
      <c r="D41" s="6"/>
      <c r="E41" s="2"/>
      <c r="F41" s="16"/>
      <c r="G41" s="16"/>
    </row>
    <row r="42" spans="1:7" s="17" customFormat="1" ht="12.75">
      <c r="A42" s="33"/>
      <c r="B42" s="22"/>
      <c r="C42" s="10"/>
      <c r="D42" s="6"/>
      <c r="E42" s="2"/>
      <c r="F42" s="16"/>
      <c r="G42" s="16"/>
    </row>
    <row r="43" spans="1:7" s="17" customFormat="1" ht="12.75">
      <c r="A43" s="33"/>
      <c r="B43" s="22"/>
      <c r="C43" s="10"/>
      <c r="D43" s="6"/>
      <c r="E43" s="2"/>
      <c r="F43" s="16"/>
      <c r="G43" s="16"/>
    </row>
    <row r="44" spans="1:7" s="17" customFormat="1" ht="12.75">
      <c r="A44" s="33"/>
      <c r="B44" s="22"/>
      <c r="C44" s="10"/>
      <c r="D44" s="6"/>
      <c r="E44" s="2"/>
      <c r="F44" s="16"/>
      <c r="G44" s="16"/>
    </row>
    <row r="45" spans="1:7" s="17" customFormat="1" ht="12.75">
      <c r="A45" s="33"/>
      <c r="B45" s="22"/>
      <c r="C45" s="10"/>
      <c r="D45" s="6"/>
      <c r="E45" s="2"/>
      <c r="F45" s="16"/>
      <c r="G45" s="16"/>
    </row>
    <row r="46" spans="1:7" s="17" customFormat="1" ht="12.75">
      <c r="A46" s="33"/>
      <c r="B46" s="22"/>
      <c r="C46" s="10"/>
      <c r="D46" s="6"/>
      <c r="E46" s="2"/>
      <c r="F46" s="16"/>
      <c r="G46" s="16"/>
    </row>
    <row r="47" spans="1:7" s="17" customFormat="1" ht="12.75">
      <c r="A47" s="33"/>
      <c r="B47" s="22"/>
      <c r="C47" s="10"/>
      <c r="D47" s="6"/>
      <c r="E47" s="2"/>
      <c r="F47" s="16"/>
      <c r="G47" s="16"/>
    </row>
    <row r="48" spans="1:7" s="17" customFormat="1" ht="12.75">
      <c r="A48" s="33"/>
      <c r="B48" s="22"/>
      <c r="C48" s="10"/>
      <c r="D48" s="6"/>
      <c r="E48" s="2"/>
      <c r="F48" s="16"/>
      <c r="G48" s="16"/>
    </row>
    <row r="49" spans="1:7" s="17" customFormat="1" ht="12.75">
      <c r="A49" s="33"/>
      <c r="B49" s="22"/>
      <c r="C49" s="10"/>
      <c r="D49" s="6"/>
      <c r="E49" s="2"/>
      <c r="F49" s="16"/>
      <c r="G49" s="16"/>
    </row>
    <row r="50" spans="1:7" s="17" customFormat="1" ht="12.75">
      <c r="A50" s="33"/>
      <c r="B50" s="22"/>
      <c r="C50" s="10"/>
      <c r="D50" s="6"/>
      <c r="E50" s="2"/>
      <c r="F50" s="16"/>
      <c r="G50" s="16"/>
    </row>
    <row r="51" spans="1:7" s="17" customFormat="1" ht="12.75">
      <c r="A51" s="33"/>
      <c r="B51" s="22"/>
      <c r="C51" s="10"/>
      <c r="D51" s="6"/>
      <c r="E51" s="2"/>
      <c r="F51" s="16"/>
      <c r="G51" s="16"/>
    </row>
    <row r="52" spans="1:7" s="17" customFormat="1" ht="12.75">
      <c r="A52" s="33"/>
      <c r="B52" s="22"/>
      <c r="C52" s="10"/>
      <c r="D52" s="6"/>
      <c r="E52" s="2"/>
      <c r="F52" s="16"/>
      <c r="G52" s="16"/>
    </row>
    <row r="53" spans="1:7" s="17" customFormat="1" ht="12.75">
      <c r="A53" s="33"/>
      <c r="B53" s="22"/>
      <c r="C53" s="10"/>
      <c r="D53" s="6"/>
      <c r="E53" s="2"/>
      <c r="F53" s="16"/>
      <c r="G53" s="16"/>
    </row>
    <row r="54" spans="1:7" s="17" customFormat="1" ht="12.75">
      <c r="A54" s="33"/>
      <c r="B54" s="22"/>
      <c r="C54" s="10"/>
      <c r="D54" s="6"/>
      <c r="E54" s="2"/>
      <c r="F54" s="16"/>
      <c r="G54" s="16"/>
    </row>
    <row r="55" spans="1:7" s="17" customFormat="1" ht="12.75">
      <c r="A55" s="33"/>
      <c r="B55" s="22"/>
      <c r="C55" s="10"/>
      <c r="D55" s="6"/>
      <c r="E55" s="2"/>
      <c r="F55" s="16"/>
      <c r="G55" s="16"/>
    </row>
    <row r="56" spans="1:7" s="17" customFormat="1" ht="12.75">
      <c r="A56" s="33"/>
      <c r="B56" s="22"/>
      <c r="C56" s="10"/>
      <c r="D56" s="6"/>
      <c r="E56" s="2"/>
      <c r="F56" s="16"/>
      <c r="G56" s="16"/>
    </row>
    <row r="57" spans="1:7" s="17" customFormat="1" ht="12.75">
      <c r="A57" s="33"/>
      <c r="B57" s="22"/>
      <c r="C57" s="10"/>
      <c r="D57" s="6"/>
      <c r="E57" s="2"/>
      <c r="F57" s="16"/>
      <c r="G57" s="16"/>
    </row>
    <row r="58" spans="1:7" s="17" customFormat="1" ht="12.75">
      <c r="A58" s="33"/>
      <c r="B58" s="22"/>
      <c r="C58" s="10"/>
      <c r="D58" s="6"/>
      <c r="E58" s="2"/>
      <c r="F58" s="16"/>
      <c r="G58" s="16"/>
    </row>
    <row r="59" spans="1:7" s="17" customFormat="1" ht="12.75">
      <c r="A59" s="33"/>
      <c r="B59" s="22"/>
      <c r="C59" s="10"/>
      <c r="D59" s="6"/>
      <c r="E59" s="2"/>
      <c r="F59" s="16"/>
      <c r="G59" s="16"/>
    </row>
    <row r="60" spans="1:7" s="17" customFormat="1" ht="12.75">
      <c r="A60" s="33"/>
      <c r="B60" s="22"/>
      <c r="C60" s="10"/>
      <c r="D60" s="6"/>
      <c r="E60" s="2"/>
      <c r="F60" s="16"/>
      <c r="G60" s="16"/>
    </row>
    <row r="61" spans="1:7" s="17" customFormat="1" ht="12.75">
      <c r="A61" s="33"/>
      <c r="B61" s="22"/>
      <c r="C61" s="10"/>
      <c r="D61" s="6"/>
      <c r="E61" s="2"/>
      <c r="F61" s="16"/>
      <c r="G61" s="16"/>
    </row>
    <row r="62" spans="1:7" s="17" customFormat="1" ht="12.75">
      <c r="A62" s="33"/>
      <c r="B62" s="22"/>
      <c r="C62" s="10"/>
      <c r="D62" s="6"/>
      <c r="E62" s="2"/>
      <c r="F62" s="16"/>
      <c r="G62" s="16"/>
    </row>
    <row r="63" spans="1:7" s="17" customFormat="1" ht="12.75">
      <c r="A63" s="33"/>
      <c r="B63" s="22"/>
      <c r="C63" s="10"/>
      <c r="D63" s="6"/>
      <c r="E63" s="2"/>
      <c r="F63" s="16"/>
      <c r="G63" s="16"/>
    </row>
    <row r="64" spans="1:7" s="17" customFormat="1" ht="12.75">
      <c r="A64" s="33"/>
      <c r="B64" s="22"/>
      <c r="C64" s="10"/>
      <c r="D64" s="6"/>
      <c r="E64" s="2"/>
      <c r="F64" s="16"/>
      <c r="G64" s="16"/>
    </row>
    <row r="65" spans="1:7" s="17" customFormat="1" ht="12.75">
      <c r="A65" s="33"/>
      <c r="B65" s="22"/>
      <c r="C65" s="10"/>
      <c r="D65" s="6"/>
      <c r="E65" s="2"/>
      <c r="F65" s="16"/>
      <c r="G65" s="16"/>
    </row>
    <row r="66" spans="1:7" s="17" customFormat="1" ht="12.75">
      <c r="A66" s="33"/>
      <c r="B66" s="22"/>
      <c r="C66" s="10"/>
      <c r="D66" s="6"/>
      <c r="E66" s="2"/>
      <c r="F66" s="16"/>
      <c r="G66" s="16"/>
    </row>
    <row r="67" spans="1:7" s="17" customFormat="1" ht="12.75">
      <c r="A67" s="33"/>
      <c r="B67" s="22"/>
      <c r="C67" s="10"/>
      <c r="D67" s="6"/>
      <c r="E67" s="2"/>
      <c r="F67" s="16"/>
      <c r="G67" s="16"/>
    </row>
    <row r="68" spans="1:7" s="17" customFormat="1" ht="12.75">
      <c r="A68" s="33"/>
      <c r="B68" s="22"/>
      <c r="C68" s="10"/>
      <c r="D68" s="6"/>
      <c r="E68" s="2"/>
      <c r="F68" s="16"/>
      <c r="G68" s="16"/>
    </row>
    <row r="69" spans="1:7" s="17" customFormat="1" ht="12.75">
      <c r="A69" s="33"/>
      <c r="B69" s="22"/>
      <c r="C69" s="10"/>
      <c r="D69" s="6"/>
      <c r="E69" s="2"/>
      <c r="F69" s="16"/>
      <c r="G69" s="16"/>
    </row>
    <row r="70" spans="1:7" s="17" customFormat="1" ht="12.75">
      <c r="A70" s="33"/>
      <c r="B70" s="22"/>
      <c r="C70" s="10"/>
      <c r="D70" s="6"/>
      <c r="E70" s="2"/>
      <c r="F70" s="16"/>
      <c r="G70" s="16"/>
    </row>
    <row r="71" spans="1:7" s="17" customFormat="1" ht="12.75">
      <c r="A71" s="33"/>
      <c r="B71" s="22"/>
      <c r="C71" s="10"/>
      <c r="D71" s="6"/>
      <c r="E71" s="2"/>
      <c r="F71" s="16"/>
      <c r="G71" s="16"/>
    </row>
    <row r="72" spans="1:7" s="17" customFormat="1" ht="12.75">
      <c r="A72" s="33"/>
      <c r="B72" s="22"/>
      <c r="C72" s="10"/>
      <c r="D72" s="6"/>
      <c r="E72" s="2"/>
      <c r="F72" s="16"/>
      <c r="G72" s="16"/>
    </row>
    <row r="73" spans="1:7" s="17" customFormat="1" ht="12.75">
      <c r="A73" s="33"/>
      <c r="B73" s="22"/>
      <c r="C73" s="10"/>
      <c r="D73" s="6"/>
      <c r="E73" s="2"/>
      <c r="F73" s="16"/>
      <c r="G73" s="16"/>
    </row>
    <row r="74" spans="1:7" s="17" customFormat="1" ht="12.75">
      <c r="A74" s="33"/>
      <c r="B74" s="22"/>
      <c r="C74" s="10"/>
      <c r="D74" s="6"/>
      <c r="E74" s="2"/>
      <c r="F74" s="16"/>
      <c r="G74" s="16"/>
    </row>
    <row r="75" spans="1:7" s="17" customFormat="1" ht="12.75">
      <c r="A75" s="33"/>
      <c r="B75" s="22"/>
      <c r="C75" s="10"/>
      <c r="D75" s="6"/>
      <c r="E75" s="2"/>
      <c r="F75" s="16"/>
      <c r="G75" s="16"/>
    </row>
    <row r="76" spans="1:7" s="17" customFormat="1" ht="12.75">
      <c r="A76" s="33"/>
      <c r="B76" s="22"/>
      <c r="C76" s="10"/>
      <c r="D76" s="6"/>
      <c r="E76" s="2"/>
      <c r="F76" s="16"/>
      <c r="G76" s="16"/>
    </row>
    <row r="77" spans="1:7" s="17" customFormat="1" ht="12.75">
      <c r="A77" s="33"/>
      <c r="B77" s="22"/>
      <c r="C77" s="10"/>
      <c r="D77" s="6"/>
      <c r="E77" s="2"/>
      <c r="F77" s="16"/>
      <c r="G77" s="16"/>
    </row>
    <row r="78" spans="1:7" s="17" customFormat="1" ht="12.75">
      <c r="A78" s="33"/>
      <c r="B78" s="22"/>
      <c r="C78" s="10"/>
      <c r="D78" s="6"/>
      <c r="E78" s="2"/>
      <c r="F78" s="16"/>
      <c r="G78" s="16"/>
    </row>
    <row r="79" spans="1:7" s="17" customFormat="1" ht="12.75">
      <c r="A79" s="33"/>
      <c r="B79" s="22"/>
      <c r="C79" s="10"/>
      <c r="D79" s="6"/>
      <c r="E79" s="2"/>
      <c r="F79" s="16"/>
      <c r="G79" s="16"/>
    </row>
    <row r="80" spans="1:7" s="17" customFormat="1" ht="12.75">
      <c r="A80" s="33"/>
      <c r="B80" s="22"/>
      <c r="C80" s="10"/>
      <c r="D80" s="6"/>
      <c r="E80" s="2"/>
      <c r="F80" s="16"/>
      <c r="G80" s="16"/>
    </row>
    <row r="81" spans="1:7" s="17" customFormat="1" ht="12.75">
      <c r="A81" s="33"/>
      <c r="B81" s="22"/>
      <c r="C81" s="10"/>
      <c r="D81" s="6"/>
      <c r="E81" s="2"/>
      <c r="F81" s="16"/>
      <c r="G81" s="16"/>
    </row>
    <row r="82" spans="1:7" s="17" customFormat="1" ht="12.75">
      <c r="A82" s="33"/>
      <c r="B82" s="22"/>
      <c r="C82" s="10"/>
      <c r="D82" s="6"/>
      <c r="E82" s="2"/>
      <c r="F82" s="16"/>
      <c r="G82" s="16"/>
    </row>
    <row r="83" spans="1:7" s="17" customFormat="1" ht="12.75">
      <c r="A83" s="33"/>
      <c r="B83" s="22"/>
      <c r="C83" s="10"/>
      <c r="D83" s="6"/>
      <c r="E83" s="2"/>
      <c r="F83" s="16"/>
      <c r="G83" s="16"/>
    </row>
    <row r="84" spans="1:7" s="17" customFormat="1" ht="12.75">
      <c r="A84" s="33"/>
      <c r="B84" s="22"/>
      <c r="C84" s="10"/>
      <c r="D84" s="6"/>
      <c r="E84" s="2"/>
      <c r="F84" s="16"/>
      <c r="G84" s="16"/>
    </row>
    <row r="85" spans="1:7" s="17" customFormat="1" ht="12.75">
      <c r="A85" s="33"/>
      <c r="B85" s="22"/>
      <c r="C85" s="10"/>
      <c r="D85" s="6"/>
      <c r="E85" s="2"/>
      <c r="F85" s="16"/>
      <c r="G85" s="16"/>
    </row>
    <row r="86" spans="1:7" s="17" customFormat="1" ht="12.75">
      <c r="A86" s="33"/>
      <c r="B86" s="22"/>
      <c r="C86" s="10"/>
      <c r="D86" s="6"/>
      <c r="E86" s="2"/>
      <c r="F86" s="16"/>
      <c r="G86" s="16"/>
    </row>
    <row r="87" spans="1:7" s="17" customFormat="1" ht="12.75">
      <c r="A87" s="33"/>
      <c r="B87" s="22"/>
      <c r="C87" s="10"/>
      <c r="D87" s="6"/>
      <c r="E87" s="2"/>
      <c r="F87" s="16"/>
      <c r="G87" s="16"/>
    </row>
    <row r="88" spans="1:7" s="17" customFormat="1" ht="12.75">
      <c r="A88" s="33"/>
      <c r="B88" s="22"/>
      <c r="C88" s="10"/>
      <c r="D88" s="6"/>
      <c r="E88" s="2"/>
      <c r="F88" s="16"/>
      <c r="G88" s="16"/>
    </row>
    <row r="89" spans="1:7" s="17" customFormat="1" ht="12.75">
      <c r="A89" s="33"/>
      <c r="B89" s="22"/>
      <c r="C89" s="10"/>
      <c r="D89" s="6"/>
      <c r="E89" s="2"/>
      <c r="F89" s="16"/>
      <c r="G89" s="16"/>
    </row>
    <row r="90" spans="1:7" s="17" customFormat="1" ht="12.75">
      <c r="A90" s="33"/>
      <c r="B90" s="22"/>
      <c r="C90" s="10"/>
      <c r="D90" s="6"/>
      <c r="E90" s="2"/>
      <c r="F90" s="16"/>
      <c r="G90" s="16"/>
    </row>
    <row r="91" spans="1:7" s="17" customFormat="1" ht="12.75">
      <c r="A91" s="33"/>
      <c r="B91" s="22"/>
      <c r="C91" s="10"/>
      <c r="D91" s="6"/>
      <c r="E91" s="2"/>
      <c r="F91" s="16"/>
      <c r="G91" s="16"/>
    </row>
    <row r="92" spans="1:7" s="17" customFormat="1" ht="12.75">
      <c r="A92" s="33"/>
      <c r="B92" s="22"/>
      <c r="C92" s="10"/>
      <c r="D92" s="6"/>
      <c r="E92" s="2"/>
      <c r="F92" s="16"/>
      <c r="G92" s="16"/>
    </row>
    <row r="93" spans="1:7" s="17" customFormat="1" ht="12.75">
      <c r="A93" s="33"/>
      <c r="B93" s="22"/>
      <c r="C93" s="10"/>
      <c r="D93" s="6"/>
      <c r="E93" s="2"/>
      <c r="F93" s="16"/>
      <c r="G93" s="16"/>
    </row>
    <row r="94" spans="1:7" s="17" customFormat="1" ht="12.75">
      <c r="A94" s="33"/>
      <c r="B94" s="22"/>
      <c r="C94" s="10"/>
      <c r="D94" s="6"/>
      <c r="E94" s="2"/>
      <c r="F94" s="16"/>
      <c r="G94" s="16"/>
    </row>
    <row r="95" spans="1:7" s="17" customFormat="1" ht="12.75">
      <c r="A95" s="33"/>
      <c r="B95" s="22"/>
      <c r="C95" s="10"/>
      <c r="D95" s="6"/>
      <c r="E95" s="2"/>
      <c r="F95" s="16"/>
      <c r="G95" s="16"/>
    </row>
    <row r="96" spans="1:7" s="17" customFormat="1" ht="12.75">
      <c r="A96" s="33"/>
      <c r="B96" s="22"/>
      <c r="C96" s="10"/>
      <c r="D96" s="6"/>
      <c r="E96" s="2"/>
      <c r="F96" s="16"/>
      <c r="G96" s="16"/>
    </row>
    <row r="97" spans="1:7" s="17" customFormat="1" ht="12.75">
      <c r="A97" s="33"/>
      <c r="B97" s="22"/>
      <c r="C97" s="10"/>
      <c r="D97" s="6"/>
      <c r="E97" s="2"/>
      <c r="F97" s="16"/>
      <c r="G97" s="16"/>
    </row>
    <row r="98" spans="1:7" s="17" customFormat="1" ht="12.75">
      <c r="A98" s="33"/>
      <c r="B98" s="22"/>
      <c r="C98" s="10"/>
      <c r="D98" s="6"/>
      <c r="E98" s="2"/>
      <c r="F98" s="16"/>
      <c r="G98" s="16"/>
    </row>
    <row r="99" spans="1:7" s="17" customFormat="1" ht="12.75">
      <c r="A99" s="33"/>
      <c r="B99" s="22"/>
      <c r="C99" s="10"/>
      <c r="D99" s="6"/>
      <c r="E99" s="2"/>
      <c r="F99" s="16"/>
      <c r="G99" s="16"/>
    </row>
    <row r="100" spans="1:7" s="17" customFormat="1" ht="12.75">
      <c r="A100" s="33"/>
      <c r="B100" s="22"/>
      <c r="C100" s="10"/>
      <c r="D100" s="6"/>
      <c r="E100" s="2"/>
      <c r="F100" s="16"/>
      <c r="G100" s="16"/>
    </row>
    <row r="101" spans="1:7" s="17" customFormat="1" ht="12.75">
      <c r="A101" s="33"/>
      <c r="B101" s="22"/>
      <c r="C101" s="10"/>
      <c r="D101" s="6"/>
      <c r="E101" s="2"/>
      <c r="F101" s="16"/>
      <c r="G101" s="16"/>
    </row>
    <row r="102" spans="1:7" s="17" customFormat="1" ht="12.75">
      <c r="A102" s="33"/>
      <c r="B102" s="22"/>
      <c r="C102" s="10"/>
      <c r="D102" s="6"/>
      <c r="E102" s="2"/>
      <c r="F102" s="16"/>
      <c r="G102" s="16"/>
    </row>
    <row r="103" spans="1:7" s="17" customFormat="1" ht="12.75">
      <c r="A103" s="33"/>
      <c r="B103" s="22"/>
      <c r="C103" s="10"/>
      <c r="D103" s="6"/>
      <c r="E103" s="2"/>
      <c r="F103" s="16"/>
      <c r="G103" s="16"/>
    </row>
    <row r="104" spans="1:7" s="17" customFormat="1" ht="12.75">
      <c r="A104" s="33"/>
      <c r="B104" s="22"/>
      <c r="C104" s="10"/>
      <c r="D104" s="6"/>
      <c r="E104" s="2"/>
      <c r="F104" s="16"/>
      <c r="G104" s="16"/>
    </row>
    <row r="105" spans="1:7" s="17" customFormat="1" ht="12.75">
      <c r="A105" s="33"/>
      <c r="B105" s="22"/>
      <c r="C105" s="10"/>
      <c r="D105" s="6"/>
      <c r="E105" s="2"/>
      <c r="F105" s="16"/>
      <c r="G105" s="16"/>
    </row>
    <row r="106" spans="1:7" s="17" customFormat="1" ht="12.75">
      <c r="A106" s="33"/>
      <c r="B106" s="22"/>
      <c r="C106" s="10"/>
      <c r="D106" s="6"/>
      <c r="E106" s="2"/>
      <c r="F106" s="16"/>
      <c r="G106" s="16"/>
    </row>
    <row r="107" spans="1:7" s="17" customFormat="1" ht="12.75">
      <c r="A107" s="33"/>
      <c r="B107" s="22"/>
      <c r="C107" s="10"/>
      <c r="D107" s="6"/>
      <c r="E107" s="2"/>
      <c r="F107" s="16"/>
      <c r="G107" s="16"/>
    </row>
    <row r="108" spans="1:7" s="17" customFormat="1" ht="12.75">
      <c r="A108" s="33"/>
      <c r="B108" s="22"/>
      <c r="C108" s="10"/>
      <c r="D108" s="6"/>
      <c r="E108" s="2"/>
      <c r="F108" s="16"/>
      <c r="G108" s="16"/>
    </row>
    <row r="109" spans="1:7" s="17" customFormat="1" ht="12.75">
      <c r="A109" s="33"/>
      <c r="B109" s="22"/>
      <c r="C109" s="10"/>
      <c r="D109" s="6"/>
      <c r="E109" s="2"/>
      <c r="F109" s="16"/>
      <c r="G109" s="16"/>
    </row>
    <row r="110" spans="1:7" s="17" customFormat="1" ht="12.75">
      <c r="A110" s="33"/>
      <c r="B110" s="22"/>
      <c r="C110" s="10"/>
      <c r="D110" s="6"/>
      <c r="E110" s="2"/>
      <c r="F110" s="16"/>
      <c r="G110" s="16"/>
    </row>
    <row r="111" spans="1:7" s="17" customFormat="1" ht="12.75">
      <c r="A111" s="33"/>
      <c r="B111" s="22"/>
      <c r="C111" s="10"/>
      <c r="D111" s="6"/>
      <c r="E111" s="2"/>
      <c r="F111" s="16"/>
      <c r="G111" s="16"/>
    </row>
    <row r="112" spans="1:7" s="17" customFormat="1" ht="12.75">
      <c r="A112" s="33"/>
      <c r="B112" s="22"/>
      <c r="C112" s="10"/>
      <c r="D112" s="6"/>
      <c r="E112" s="2"/>
      <c r="F112" s="16"/>
      <c r="G112" s="16"/>
    </row>
    <row r="113" spans="1:7" s="17" customFormat="1" ht="12.75">
      <c r="A113" s="33"/>
      <c r="B113" s="22"/>
      <c r="C113" s="10"/>
      <c r="D113" s="6"/>
      <c r="E113" s="2"/>
      <c r="F113" s="16"/>
      <c r="G113" s="16"/>
    </row>
    <row r="114" spans="1:7" s="17" customFormat="1" ht="12.75">
      <c r="A114" s="33"/>
      <c r="B114" s="22"/>
      <c r="C114" s="10"/>
      <c r="D114" s="6"/>
      <c r="E114" s="2"/>
      <c r="F114" s="16"/>
      <c r="G114" s="16"/>
    </row>
    <row r="115" spans="1:7" s="17" customFormat="1" ht="12.75">
      <c r="A115" s="33"/>
      <c r="B115" s="22"/>
      <c r="C115" s="10"/>
      <c r="D115" s="6"/>
      <c r="E115" s="2"/>
      <c r="F115" s="16"/>
      <c r="G115" s="16"/>
    </row>
    <row r="116" spans="1:7" s="17" customFormat="1" ht="12.75">
      <c r="A116" s="33"/>
      <c r="B116" s="22"/>
      <c r="C116" s="10"/>
      <c r="D116" s="6"/>
      <c r="E116" s="2"/>
      <c r="F116" s="16"/>
      <c r="G116" s="16"/>
    </row>
    <row r="117" spans="1:7" s="17" customFormat="1" ht="12.75">
      <c r="A117" s="33"/>
      <c r="B117" s="22"/>
      <c r="C117" s="10"/>
      <c r="D117" s="6"/>
      <c r="E117" s="2"/>
      <c r="F117" s="16"/>
      <c r="G117" s="16"/>
    </row>
    <row r="118" spans="1:7" s="17" customFormat="1" ht="12.75">
      <c r="A118" s="33"/>
      <c r="B118" s="22"/>
      <c r="C118" s="10"/>
      <c r="D118" s="6"/>
      <c r="E118" s="2"/>
      <c r="F118" s="16"/>
      <c r="G118" s="16"/>
    </row>
    <row r="119" spans="1:7" s="17" customFormat="1" ht="12.75">
      <c r="A119" s="33"/>
      <c r="B119" s="22"/>
      <c r="C119" s="10"/>
      <c r="D119" s="6"/>
      <c r="E119" s="2"/>
      <c r="F119" s="16"/>
      <c r="G119" s="16"/>
    </row>
    <row r="120" spans="1:7" s="17" customFormat="1" ht="12.75">
      <c r="A120" s="33"/>
      <c r="B120" s="22"/>
      <c r="C120" s="10"/>
      <c r="D120" s="6"/>
      <c r="E120" s="2"/>
      <c r="F120" s="16"/>
      <c r="G120" s="16"/>
    </row>
    <row r="121" spans="1:7" s="17" customFormat="1" ht="12.75">
      <c r="A121" s="33"/>
      <c r="B121" s="22"/>
      <c r="C121" s="10"/>
      <c r="D121" s="6"/>
      <c r="E121" s="2"/>
      <c r="F121" s="16"/>
      <c r="G121" s="16"/>
    </row>
    <row r="122" spans="1:7" s="17" customFormat="1" ht="12.75">
      <c r="A122" s="33"/>
      <c r="B122" s="22"/>
      <c r="C122" s="10"/>
      <c r="D122" s="6"/>
      <c r="E122" s="2"/>
      <c r="F122" s="16"/>
      <c r="G122" s="16"/>
    </row>
    <row r="123" spans="1:7" s="17" customFormat="1" ht="12.75">
      <c r="A123" s="33"/>
      <c r="B123" s="22"/>
      <c r="C123" s="10"/>
      <c r="D123" s="6"/>
      <c r="E123" s="2"/>
      <c r="F123" s="16"/>
      <c r="G123" s="16"/>
    </row>
    <row r="124" spans="1:7" s="17" customFormat="1" ht="12.75">
      <c r="A124" s="33"/>
      <c r="B124" s="22"/>
      <c r="C124" s="10"/>
      <c r="D124" s="6"/>
      <c r="E124" s="2"/>
      <c r="F124" s="16"/>
      <c r="G124" s="16"/>
    </row>
    <row r="125" spans="1:7" s="17" customFormat="1" ht="12.75">
      <c r="A125" s="33"/>
      <c r="B125" s="22"/>
      <c r="C125" s="10"/>
      <c r="D125" s="6"/>
      <c r="E125" s="2"/>
      <c r="F125" s="16"/>
      <c r="G125" s="16"/>
    </row>
    <row r="126" spans="1:7" s="17" customFormat="1" ht="12.75">
      <c r="A126" s="33"/>
      <c r="B126" s="22"/>
      <c r="C126" s="10"/>
      <c r="D126" s="6"/>
      <c r="E126" s="2"/>
      <c r="F126" s="16"/>
      <c r="G126" s="16"/>
    </row>
    <row r="127" spans="1:7" s="17" customFormat="1" ht="12.75">
      <c r="A127" s="33"/>
      <c r="B127" s="22"/>
      <c r="C127" s="10"/>
      <c r="D127" s="6"/>
      <c r="E127" s="2"/>
      <c r="F127" s="16"/>
      <c r="G127" s="16"/>
    </row>
    <row r="128" spans="1:7" s="17" customFormat="1" ht="12.75">
      <c r="A128" s="33"/>
      <c r="B128" s="22"/>
      <c r="C128" s="10"/>
      <c r="D128" s="6"/>
      <c r="E128" s="2"/>
      <c r="F128" s="16"/>
      <c r="G128" s="16"/>
    </row>
    <row r="129" spans="1:7" s="17" customFormat="1" ht="12.75">
      <c r="A129" s="33"/>
      <c r="B129" s="22"/>
      <c r="C129" s="10"/>
      <c r="D129" s="6"/>
      <c r="E129" s="2"/>
      <c r="F129" s="16"/>
      <c r="G129" s="16"/>
    </row>
    <row r="130" spans="1:7" s="17" customFormat="1" ht="12.75">
      <c r="A130" s="33"/>
      <c r="B130" s="22"/>
      <c r="C130" s="10"/>
      <c r="D130" s="6"/>
      <c r="E130" s="2"/>
      <c r="F130" s="16"/>
      <c r="G130" s="16"/>
    </row>
    <row r="131" spans="1:7" s="17" customFormat="1" ht="12.75">
      <c r="A131" s="33"/>
      <c r="B131" s="22"/>
      <c r="C131" s="10"/>
      <c r="D131" s="6"/>
      <c r="E131" s="2"/>
      <c r="F131" s="16"/>
      <c r="G131" s="16"/>
    </row>
    <row r="132" spans="1:7" s="17" customFormat="1" ht="12.75">
      <c r="A132" s="33"/>
      <c r="B132" s="22"/>
      <c r="C132" s="10"/>
      <c r="D132" s="6"/>
      <c r="E132" s="2"/>
      <c r="F132" s="16"/>
      <c r="G132" s="16"/>
    </row>
    <row r="133" spans="1:7" s="17" customFormat="1" ht="12.75">
      <c r="A133" s="33"/>
      <c r="B133" s="22"/>
      <c r="C133" s="10"/>
      <c r="D133" s="6"/>
      <c r="E133" s="2"/>
      <c r="F133" s="16"/>
      <c r="G133" s="16"/>
    </row>
    <row r="134" spans="1:7" s="17" customFormat="1" ht="12.75">
      <c r="A134" s="33"/>
      <c r="B134" s="22"/>
      <c r="C134" s="10"/>
      <c r="D134" s="6"/>
      <c r="E134" s="2"/>
      <c r="F134" s="16"/>
      <c r="G134" s="16"/>
    </row>
    <row r="135" spans="1:7" s="17" customFormat="1" ht="12.75">
      <c r="A135" s="33"/>
      <c r="B135" s="22"/>
      <c r="C135" s="10"/>
      <c r="D135" s="6"/>
      <c r="E135" s="2"/>
      <c r="F135" s="16"/>
      <c r="G135" s="16"/>
    </row>
    <row r="136" spans="1:7" s="17" customFormat="1" ht="12.75">
      <c r="A136" s="33"/>
      <c r="B136" s="22"/>
      <c r="C136" s="10"/>
      <c r="D136" s="6"/>
      <c r="E136" s="2"/>
      <c r="F136" s="16"/>
      <c r="G136" s="16"/>
    </row>
    <row r="137" spans="1:7" s="17" customFormat="1" ht="12.75">
      <c r="A137" s="33"/>
      <c r="B137" s="22"/>
      <c r="C137" s="10"/>
      <c r="D137" s="6"/>
      <c r="E137" s="2"/>
      <c r="F137" s="16"/>
      <c r="G137" s="16"/>
    </row>
    <row r="138" spans="1:7" s="17" customFormat="1" ht="12.75">
      <c r="A138" s="33"/>
      <c r="B138" s="22"/>
      <c r="C138" s="10"/>
      <c r="D138" s="6"/>
      <c r="E138" s="2"/>
      <c r="F138" s="16"/>
      <c r="G138" s="16"/>
    </row>
    <row r="139" spans="1:7" s="17" customFormat="1" ht="12.75">
      <c r="A139" s="33"/>
      <c r="B139" s="22"/>
      <c r="C139" s="10"/>
      <c r="D139" s="6"/>
      <c r="E139" s="2"/>
      <c r="F139" s="16"/>
      <c r="G139" s="16"/>
    </row>
    <row r="140" spans="1:7" s="17" customFormat="1" ht="12.75">
      <c r="A140" s="33"/>
      <c r="B140" s="22"/>
      <c r="C140" s="10"/>
      <c r="D140" s="6"/>
      <c r="E140" s="2"/>
      <c r="F140" s="16"/>
      <c r="G140" s="16"/>
    </row>
    <row r="141" spans="1:7" s="17" customFormat="1" ht="12.75">
      <c r="A141" s="33"/>
      <c r="B141" s="22"/>
      <c r="C141" s="10"/>
      <c r="D141" s="6"/>
      <c r="E141" s="2"/>
      <c r="F141" s="16"/>
      <c r="G141" s="16"/>
    </row>
    <row r="142" spans="1:7" s="17" customFormat="1" ht="12.75">
      <c r="A142" s="33"/>
      <c r="B142" s="22"/>
      <c r="C142" s="10"/>
      <c r="D142" s="6"/>
      <c r="E142" s="2"/>
      <c r="F142" s="16"/>
      <c r="G142" s="16"/>
    </row>
    <row r="143" spans="1:7" s="17" customFormat="1" ht="12.75">
      <c r="A143" s="33"/>
      <c r="B143" s="22"/>
      <c r="C143" s="10"/>
      <c r="D143" s="6"/>
      <c r="E143" s="2"/>
      <c r="F143" s="16"/>
      <c r="G143" s="16"/>
    </row>
    <row r="144" spans="1:7" s="17" customFormat="1" ht="12.75">
      <c r="A144" s="33"/>
      <c r="B144" s="22"/>
      <c r="C144" s="10"/>
      <c r="D144" s="6"/>
      <c r="E144" s="2"/>
      <c r="F144" s="16"/>
      <c r="G144" s="16"/>
    </row>
    <row r="145" spans="1:7" s="17" customFormat="1" ht="12.75">
      <c r="A145" s="33"/>
      <c r="B145" s="22"/>
      <c r="C145" s="10"/>
      <c r="D145" s="6"/>
      <c r="E145" s="2"/>
      <c r="F145" s="16"/>
      <c r="G145" s="16"/>
    </row>
    <row r="146" spans="1:7" s="17" customFormat="1" ht="12.75">
      <c r="A146" s="33"/>
      <c r="B146" s="22"/>
      <c r="C146" s="10"/>
      <c r="D146" s="6"/>
      <c r="E146" s="2"/>
      <c r="F146" s="16"/>
      <c r="G146" s="16"/>
    </row>
    <row r="147" spans="1:7" s="17" customFormat="1" ht="12.75">
      <c r="A147" s="33"/>
      <c r="B147" s="22"/>
      <c r="C147" s="10"/>
      <c r="D147" s="6"/>
      <c r="E147" s="2"/>
      <c r="F147" s="16"/>
      <c r="G147" s="16"/>
    </row>
    <row r="148" spans="1:7" s="17" customFormat="1" ht="12.75">
      <c r="A148" s="33"/>
      <c r="B148" s="22"/>
      <c r="C148" s="10"/>
      <c r="D148" s="6"/>
      <c r="E148" s="2"/>
      <c r="F148" s="16"/>
      <c r="G148" s="16"/>
    </row>
    <row r="149" spans="1:7" s="17" customFormat="1" ht="12.75">
      <c r="A149" s="33"/>
      <c r="B149" s="22"/>
      <c r="C149" s="10"/>
      <c r="D149" s="6"/>
      <c r="E149" s="2"/>
      <c r="F149" s="16"/>
      <c r="G149" s="16"/>
    </row>
    <row r="150" spans="1:7" s="17" customFormat="1" ht="12.75">
      <c r="A150" s="33"/>
      <c r="B150" s="22"/>
      <c r="C150" s="10"/>
      <c r="D150" s="6"/>
      <c r="E150" s="2"/>
      <c r="F150" s="16"/>
      <c r="G150" s="16"/>
    </row>
    <row r="151" spans="1:7" s="17" customFormat="1" ht="12.75">
      <c r="A151" s="33"/>
      <c r="B151" s="22"/>
      <c r="C151" s="10"/>
      <c r="D151" s="6"/>
      <c r="E151" s="2"/>
      <c r="F151" s="16"/>
      <c r="G151" s="16"/>
    </row>
    <row r="152" spans="1:7" s="17" customFormat="1" ht="12.75">
      <c r="A152" s="33"/>
      <c r="B152" s="22"/>
      <c r="C152" s="10"/>
      <c r="D152" s="6"/>
      <c r="E152" s="2"/>
      <c r="F152" s="16"/>
      <c r="G152" s="16"/>
    </row>
    <row r="153" spans="1:7" s="17" customFormat="1" ht="12.75">
      <c r="A153" s="33"/>
      <c r="B153" s="22"/>
      <c r="C153" s="10"/>
      <c r="D153" s="6"/>
      <c r="E153" s="2"/>
      <c r="F153" s="16"/>
      <c r="G153" s="16"/>
    </row>
    <row r="154" spans="1:7" s="17" customFormat="1" ht="12.75">
      <c r="A154" s="33"/>
      <c r="B154" s="22"/>
      <c r="C154" s="10"/>
      <c r="D154" s="6"/>
      <c r="E154" s="2"/>
      <c r="F154" s="16"/>
      <c r="G154" s="16"/>
    </row>
    <row r="155" spans="1:7" s="17" customFormat="1" ht="12.75">
      <c r="A155" s="33"/>
      <c r="B155" s="22"/>
      <c r="C155" s="10"/>
      <c r="D155" s="6"/>
      <c r="E155" s="2"/>
      <c r="F155" s="16"/>
      <c r="G155" s="16"/>
    </row>
    <row r="156" spans="1:7" s="17" customFormat="1" ht="12.75">
      <c r="A156" s="33"/>
      <c r="B156" s="22"/>
      <c r="C156" s="10"/>
      <c r="D156" s="6"/>
      <c r="E156" s="2"/>
      <c r="F156" s="16"/>
      <c r="G156" s="16"/>
    </row>
    <row r="157" spans="1:7" s="17" customFormat="1" ht="12.75">
      <c r="A157" s="33"/>
      <c r="B157" s="22"/>
      <c r="C157" s="10"/>
      <c r="D157" s="6"/>
      <c r="E157" s="2"/>
      <c r="F157" s="16"/>
      <c r="G157" s="16"/>
    </row>
    <row r="158" spans="1:7" s="17" customFormat="1" ht="12.75">
      <c r="A158" s="33"/>
      <c r="B158" s="22"/>
      <c r="C158" s="10"/>
      <c r="D158" s="6"/>
      <c r="E158" s="2"/>
      <c r="F158" s="16"/>
      <c r="G158" s="16"/>
    </row>
    <row r="159" spans="1:7" s="17" customFormat="1" ht="12.75">
      <c r="A159" s="33"/>
      <c r="B159" s="22"/>
      <c r="C159" s="10"/>
      <c r="D159" s="6"/>
      <c r="E159" s="2"/>
      <c r="F159" s="16"/>
      <c r="G159" s="16"/>
    </row>
    <row r="160" spans="1:7" s="17" customFormat="1" ht="12.75">
      <c r="A160" s="33"/>
      <c r="B160" s="22"/>
      <c r="C160" s="10"/>
      <c r="D160" s="6"/>
      <c r="E160" s="2"/>
      <c r="F160" s="16"/>
      <c r="G160" s="16"/>
    </row>
    <row r="161" spans="1:7" s="17" customFormat="1" ht="12.75">
      <c r="A161" s="33"/>
      <c r="B161" s="22"/>
      <c r="C161" s="10"/>
      <c r="D161" s="6"/>
      <c r="E161" s="2"/>
      <c r="F161" s="16"/>
      <c r="G161" s="16"/>
    </row>
    <row r="162" spans="1:7" s="17" customFormat="1" ht="12.75">
      <c r="A162" s="33"/>
      <c r="B162" s="22"/>
      <c r="C162" s="10"/>
      <c r="D162" s="6"/>
      <c r="E162" s="2"/>
      <c r="F162" s="16"/>
      <c r="G162" s="16"/>
    </row>
    <row r="163" spans="1:7" s="17" customFormat="1" ht="12.75">
      <c r="A163" s="33"/>
      <c r="B163" s="22"/>
      <c r="C163" s="10"/>
      <c r="D163" s="6"/>
      <c r="E163" s="2"/>
      <c r="F163" s="16"/>
      <c r="G163" s="16"/>
    </row>
    <row r="164" spans="1:7" s="17" customFormat="1" ht="12.75">
      <c r="A164" s="33"/>
      <c r="B164" s="22"/>
      <c r="C164" s="10"/>
      <c r="D164" s="6"/>
      <c r="E164" s="2"/>
      <c r="F164" s="16"/>
      <c r="G164" s="16"/>
    </row>
    <row r="165" spans="1:7" s="17" customFormat="1" ht="12.75">
      <c r="A165" s="33"/>
      <c r="B165" s="22"/>
      <c r="C165" s="10"/>
      <c r="D165" s="6"/>
      <c r="E165" s="2"/>
      <c r="F165" s="16"/>
      <c r="G165" s="16"/>
    </row>
    <row r="166" spans="1:7" s="17" customFormat="1" ht="12.75">
      <c r="A166" s="33"/>
      <c r="B166" s="22"/>
      <c r="C166" s="10"/>
      <c r="D166" s="6"/>
      <c r="E166" s="2"/>
      <c r="F166" s="16"/>
      <c r="G166" s="16"/>
    </row>
    <row r="167" spans="1:7" s="17" customFormat="1" ht="12.75">
      <c r="A167" s="33"/>
      <c r="B167" s="22"/>
      <c r="C167" s="10"/>
      <c r="D167" s="6"/>
      <c r="E167" s="2"/>
      <c r="F167" s="16"/>
      <c r="G167" s="16"/>
    </row>
    <row r="168" spans="1:7" s="17" customFormat="1" ht="12.75">
      <c r="A168" s="33"/>
      <c r="B168" s="22"/>
      <c r="C168" s="10"/>
      <c r="D168" s="6"/>
      <c r="E168" s="2"/>
      <c r="F168" s="16"/>
      <c r="G168" s="16"/>
    </row>
    <row r="169" spans="1:7" s="17" customFormat="1" ht="12.75">
      <c r="A169" s="33"/>
      <c r="B169" s="22"/>
      <c r="C169" s="10"/>
      <c r="D169" s="6"/>
      <c r="E169" s="2"/>
      <c r="F169" s="16"/>
      <c r="G169" s="16"/>
    </row>
    <row r="170" spans="1:7" s="17" customFormat="1" ht="12.75">
      <c r="A170" s="33"/>
      <c r="B170" s="22"/>
      <c r="C170" s="10"/>
      <c r="D170" s="6"/>
      <c r="E170" s="2"/>
      <c r="F170" s="16"/>
      <c r="G170" s="16"/>
    </row>
    <row r="171" spans="1:7" s="17" customFormat="1" ht="12.75">
      <c r="A171" s="33"/>
      <c r="B171" s="22"/>
      <c r="C171" s="10"/>
      <c r="D171" s="6"/>
      <c r="E171" s="2"/>
      <c r="F171" s="16"/>
      <c r="G171" s="16"/>
    </row>
    <row r="172" spans="1:7" s="17" customFormat="1" ht="12.75">
      <c r="A172" s="33"/>
      <c r="B172" s="22"/>
      <c r="C172" s="10"/>
      <c r="D172" s="6"/>
      <c r="E172" s="2"/>
      <c r="F172" s="16"/>
      <c r="G172" s="16"/>
    </row>
    <row r="173" spans="1:7" s="17" customFormat="1" ht="12.75">
      <c r="A173" s="33"/>
      <c r="B173" s="22"/>
      <c r="C173" s="10"/>
      <c r="D173" s="6"/>
      <c r="E173" s="2"/>
      <c r="F173" s="16"/>
      <c r="G173" s="16"/>
    </row>
    <row r="174" spans="1:7" s="17" customFormat="1" ht="12.75">
      <c r="A174" s="33"/>
      <c r="B174" s="22"/>
      <c r="C174" s="10"/>
      <c r="D174" s="6"/>
      <c r="E174" s="2"/>
      <c r="F174" s="16"/>
      <c r="G174" s="16"/>
    </row>
    <row r="175" spans="1:7" s="17" customFormat="1" ht="12.75">
      <c r="A175" s="33"/>
      <c r="B175" s="22"/>
      <c r="C175" s="10"/>
      <c r="D175" s="6"/>
      <c r="E175" s="2"/>
      <c r="F175" s="16"/>
      <c r="G175" s="16"/>
    </row>
    <row r="176" spans="1:7" s="17" customFormat="1" ht="12.75">
      <c r="A176" s="33"/>
      <c r="B176" s="22"/>
      <c r="C176" s="10"/>
      <c r="D176" s="6"/>
      <c r="E176" s="2"/>
      <c r="F176" s="16"/>
      <c r="G176" s="16"/>
    </row>
    <row r="177" spans="1:7" s="17" customFormat="1" ht="12.75">
      <c r="A177" s="33"/>
      <c r="B177" s="22"/>
      <c r="C177" s="10"/>
      <c r="D177" s="6"/>
      <c r="E177" s="2"/>
      <c r="F177" s="16"/>
      <c r="G177" s="16"/>
    </row>
    <row r="178" spans="1:7" s="17" customFormat="1" ht="12.75">
      <c r="A178" s="33"/>
      <c r="B178" s="22"/>
      <c r="C178" s="10"/>
      <c r="D178" s="6"/>
      <c r="E178" s="2"/>
      <c r="F178" s="16"/>
      <c r="G178" s="16"/>
    </row>
    <row r="179" spans="1:7" s="17" customFormat="1" ht="12.75">
      <c r="A179" s="33"/>
      <c r="B179" s="22"/>
      <c r="C179" s="10"/>
      <c r="D179" s="6"/>
      <c r="E179" s="2"/>
      <c r="F179" s="16"/>
      <c r="G179" s="16"/>
    </row>
    <row r="180" spans="1:7" s="17" customFormat="1" ht="12.75">
      <c r="A180" s="33"/>
      <c r="B180" s="22"/>
      <c r="C180" s="10"/>
      <c r="D180" s="6"/>
      <c r="E180" s="2"/>
      <c r="F180" s="16"/>
      <c r="G180" s="16"/>
    </row>
    <row r="181" spans="1:7" s="17" customFormat="1" ht="12.75">
      <c r="A181" s="33"/>
      <c r="B181" s="22"/>
      <c r="C181" s="10"/>
      <c r="D181" s="6"/>
      <c r="E181" s="2"/>
      <c r="F181" s="16"/>
      <c r="G181" s="16"/>
    </row>
    <row r="182" spans="1:7" s="17" customFormat="1" ht="12.75">
      <c r="A182" s="33"/>
      <c r="B182" s="22"/>
      <c r="C182" s="10"/>
      <c r="D182" s="6"/>
      <c r="E182" s="2"/>
      <c r="F182" s="16"/>
      <c r="G182" s="16"/>
    </row>
    <row r="183" spans="1:7" s="17" customFormat="1" ht="12.75">
      <c r="A183" s="33"/>
      <c r="B183" s="22"/>
      <c r="C183" s="10"/>
      <c r="D183" s="6"/>
      <c r="E183" s="2"/>
      <c r="F183" s="16"/>
      <c r="G183" s="16"/>
    </row>
    <row r="184" spans="1:7" s="17" customFormat="1" ht="12.75">
      <c r="A184" s="33"/>
      <c r="B184" s="22"/>
      <c r="C184" s="10"/>
      <c r="D184" s="6"/>
      <c r="E184" s="2"/>
      <c r="F184" s="16"/>
      <c r="G184" s="16"/>
    </row>
    <row r="185" spans="1:7" s="17" customFormat="1" ht="12.75">
      <c r="A185" s="33"/>
      <c r="B185" s="22"/>
      <c r="C185" s="10"/>
      <c r="D185" s="6"/>
      <c r="E185" s="2"/>
      <c r="F185" s="16"/>
      <c r="G185" s="16"/>
    </row>
    <row r="186" spans="1:7" s="17" customFormat="1" ht="12.75">
      <c r="A186" s="33"/>
      <c r="B186" s="22"/>
      <c r="C186" s="10"/>
      <c r="D186" s="6"/>
      <c r="E186" s="2"/>
      <c r="F186" s="16"/>
      <c r="G186" s="16"/>
    </row>
    <row r="187" spans="1:7" s="17" customFormat="1" ht="12.75">
      <c r="A187" s="33"/>
      <c r="B187" s="22"/>
      <c r="C187" s="10"/>
      <c r="D187" s="6"/>
      <c r="E187" s="2"/>
      <c r="F187" s="16"/>
      <c r="G187" s="16"/>
    </row>
    <row r="188" spans="1:7" s="17" customFormat="1" ht="12.75">
      <c r="A188" s="33"/>
      <c r="B188" s="22"/>
      <c r="C188" s="10"/>
      <c r="D188" s="6"/>
      <c r="E188" s="2"/>
      <c r="F188" s="16"/>
      <c r="G188" s="16"/>
    </row>
    <row r="189" spans="1:7" s="17" customFormat="1" ht="12.75">
      <c r="A189" s="33"/>
      <c r="B189" s="22"/>
      <c r="C189" s="10"/>
      <c r="D189" s="6"/>
      <c r="E189" s="2"/>
      <c r="F189" s="16"/>
      <c r="G189" s="16"/>
    </row>
    <row r="190" spans="1:7" s="17" customFormat="1" ht="12.75">
      <c r="A190" s="33"/>
      <c r="B190" s="22"/>
      <c r="C190" s="10"/>
      <c r="D190" s="6"/>
      <c r="E190" s="2"/>
      <c r="F190" s="16"/>
      <c r="G190" s="16"/>
    </row>
    <row r="191" spans="1:7" s="17" customFormat="1" ht="12.75">
      <c r="A191" s="33"/>
      <c r="B191" s="22"/>
      <c r="C191" s="10"/>
      <c r="D191" s="6"/>
      <c r="E191" s="2"/>
      <c r="F191" s="16"/>
      <c r="G191" s="16"/>
    </row>
    <row r="192" spans="1:7" s="17" customFormat="1" ht="12.75">
      <c r="A192" s="33"/>
      <c r="B192" s="22"/>
      <c r="C192" s="10"/>
      <c r="D192" s="6"/>
      <c r="E192" s="2"/>
      <c r="F192" s="16"/>
      <c r="G192" s="16"/>
    </row>
    <row r="193" spans="1:7" s="17" customFormat="1" ht="12.75">
      <c r="A193" s="33"/>
      <c r="B193" s="22"/>
      <c r="C193" s="10"/>
      <c r="D193" s="6"/>
      <c r="E193" s="2"/>
      <c r="F193" s="16"/>
      <c r="G193" s="16"/>
    </row>
    <row r="194" spans="1:7" s="17" customFormat="1" ht="12.75">
      <c r="A194" s="33"/>
      <c r="B194" s="22"/>
      <c r="C194" s="10"/>
      <c r="D194" s="6"/>
      <c r="E194" s="2"/>
      <c r="F194" s="16"/>
      <c r="G194" s="16"/>
    </row>
    <row r="195" spans="1:7" s="17" customFormat="1" ht="12.75">
      <c r="A195" s="33"/>
      <c r="B195" s="22"/>
      <c r="C195" s="10"/>
      <c r="D195" s="6"/>
      <c r="E195" s="2"/>
      <c r="F195" s="16"/>
      <c r="G195" s="16"/>
    </row>
    <row r="196" spans="1:7" s="17" customFormat="1" ht="12.75">
      <c r="A196" s="33"/>
      <c r="B196" s="22"/>
      <c r="C196" s="10"/>
      <c r="D196" s="6"/>
      <c r="E196" s="2"/>
      <c r="F196" s="16"/>
      <c r="G196" s="16"/>
    </row>
    <row r="197" spans="1:7" s="17" customFormat="1" ht="12.75">
      <c r="A197" s="33"/>
      <c r="B197" s="22"/>
      <c r="C197" s="10"/>
      <c r="D197" s="6"/>
      <c r="E197" s="2"/>
      <c r="F197" s="16"/>
      <c r="G197" s="16"/>
    </row>
    <row r="198" spans="1:7" s="17" customFormat="1" ht="12.75">
      <c r="A198" s="33"/>
      <c r="B198" s="22"/>
      <c r="C198" s="10"/>
      <c r="D198" s="6"/>
      <c r="E198" s="2"/>
      <c r="F198" s="16"/>
      <c r="G198" s="16"/>
    </row>
    <row r="199" spans="1:7" s="17" customFormat="1" ht="12.75">
      <c r="A199" s="33"/>
      <c r="B199" s="22"/>
      <c r="C199" s="10"/>
      <c r="D199" s="6"/>
      <c r="E199" s="2"/>
      <c r="F199" s="16"/>
      <c r="G199" s="16"/>
    </row>
    <row r="200" spans="1:7" s="17" customFormat="1" ht="12.75">
      <c r="A200" s="33"/>
      <c r="B200" s="22"/>
      <c r="C200" s="10"/>
      <c r="D200" s="6"/>
      <c r="E200" s="2"/>
      <c r="F200" s="16"/>
      <c r="G200" s="16"/>
    </row>
    <row r="201" spans="1:7" s="17" customFormat="1" ht="12.75">
      <c r="A201" s="33"/>
      <c r="B201" s="22"/>
      <c r="C201" s="10"/>
      <c r="D201" s="6"/>
      <c r="E201" s="2"/>
      <c r="F201" s="16"/>
      <c r="G201" s="16"/>
    </row>
    <row r="202" spans="1:7" s="17" customFormat="1" ht="12.75">
      <c r="A202" s="33"/>
      <c r="B202" s="22"/>
      <c r="C202" s="10"/>
      <c r="D202" s="6"/>
      <c r="E202" s="2"/>
      <c r="F202" s="16"/>
      <c r="G202" s="16"/>
    </row>
    <row r="203" spans="1:7" s="17" customFormat="1" ht="12.75">
      <c r="A203" s="33"/>
      <c r="B203" s="22"/>
      <c r="C203" s="10"/>
      <c r="D203" s="6"/>
      <c r="E203" s="2"/>
      <c r="F203" s="16"/>
      <c r="G203" s="16"/>
    </row>
    <row r="204" spans="1:7" s="17" customFormat="1" ht="12.75">
      <c r="A204" s="33"/>
      <c r="B204" s="22"/>
      <c r="C204" s="10"/>
      <c r="D204" s="6"/>
      <c r="E204" s="2"/>
      <c r="F204" s="16"/>
      <c r="G204" s="16"/>
    </row>
    <row r="205" spans="1:7" s="17" customFormat="1" ht="12.75">
      <c r="A205" s="33"/>
      <c r="B205" s="22"/>
      <c r="C205" s="10"/>
      <c r="D205" s="6"/>
      <c r="E205" s="2"/>
      <c r="F205" s="16"/>
      <c r="G205" s="16"/>
    </row>
    <row r="206" spans="1:7" s="17" customFormat="1" ht="12.75">
      <c r="A206" s="33"/>
      <c r="B206" s="22"/>
      <c r="C206" s="10"/>
      <c r="D206" s="6"/>
      <c r="E206" s="2"/>
      <c r="F206" s="16"/>
      <c r="G206" s="16"/>
    </row>
    <row r="207" spans="1:7" s="17" customFormat="1" ht="12.75">
      <c r="A207" s="33"/>
      <c r="B207" s="22"/>
      <c r="C207" s="10"/>
      <c r="D207" s="6"/>
      <c r="E207" s="2"/>
      <c r="F207" s="16"/>
      <c r="G207" s="16"/>
    </row>
    <row r="208" spans="1:7" s="17" customFormat="1" ht="12.75">
      <c r="A208" s="33"/>
      <c r="B208" s="22"/>
      <c r="C208" s="10"/>
      <c r="D208" s="6"/>
      <c r="E208" s="2"/>
      <c r="F208" s="16"/>
      <c r="G208" s="16"/>
    </row>
    <row r="209" spans="1:7" s="17" customFormat="1" ht="12.75">
      <c r="A209" s="33"/>
      <c r="B209" s="22"/>
      <c r="C209" s="10"/>
      <c r="D209" s="6"/>
      <c r="E209" s="2"/>
      <c r="F209" s="16"/>
      <c r="G209" s="16"/>
    </row>
    <row r="210" spans="1:7" s="17" customFormat="1" ht="12.75">
      <c r="A210" s="33"/>
      <c r="B210" s="22"/>
      <c r="C210" s="10"/>
      <c r="D210" s="6"/>
      <c r="E210" s="2"/>
      <c r="F210" s="16"/>
      <c r="G210" s="16"/>
    </row>
    <row r="211" spans="1:7" s="17" customFormat="1" ht="12.75">
      <c r="A211" s="33"/>
      <c r="B211" s="22"/>
      <c r="C211" s="10"/>
      <c r="D211" s="6"/>
      <c r="E211" s="2"/>
      <c r="F211" s="16"/>
      <c r="G211" s="16"/>
    </row>
    <row r="212" spans="1:7" s="17" customFormat="1" ht="12.75">
      <c r="A212" s="33"/>
      <c r="B212" s="22"/>
      <c r="C212" s="10"/>
      <c r="D212" s="6"/>
      <c r="E212" s="2"/>
      <c r="F212" s="16"/>
      <c r="G212" s="16"/>
    </row>
    <row r="213" spans="1:7" s="17" customFormat="1" ht="12.75">
      <c r="A213" s="33"/>
      <c r="B213" s="22"/>
      <c r="C213" s="10"/>
      <c r="D213" s="6"/>
      <c r="E213" s="2"/>
      <c r="F213" s="16"/>
      <c r="G213" s="16"/>
    </row>
    <row r="214" spans="1:7" s="17" customFormat="1" ht="12.75">
      <c r="A214" s="33"/>
      <c r="B214" s="22"/>
      <c r="C214" s="10"/>
      <c r="D214" s="6"/>
      <c r="E214" s="2"/>
      <c r="F214" s="16"/>
      <c r="G214" s="16"/>
    </row>
    <row r="215" spans="1:7" s="17" customFormat="1" ht="12.75">
      <c r="A215" s="33"/>
      <c r="B215" s="22"/>
      <c r="C215" s="10"/>
      <c r="D215" s="6"/>
      <c r="E215" s="2"/>
      <c r="F215" s="16"/>
      <c r="G215" s="16"/>
    </row>
    <row r="216" spans="1:7" s="17" customFormat="1" ht="12.75">
      <c r="A216" s="33"/>
      <c r="B216" s="22"/>
      <c r="C216" s="10"/>
      <c r="D216" s="6"/>
      <c r="E216" s="2"/>
      <c r="F216" s="16"/>
      <c r="G216" s="16"/>
    </row>
    <row r="217" spans="1:7" s="17" customFormat="1" ht="12.75">
      <c r="A217" s="33"/>
      <c r="B217" s="22"/>
      <c r="C217" s="10"/>
      <c r="D217" s="6"/>
      <c r="E217" s="2"/>
      <c r="F217" s="16"/>
      <c r="G217" s="16"/>
    </row>
    <row r="218" spans="1:7" s="17" customFormat="1" ht="12.75">
      <c r="A218" s="33"/>
      <c r="B218" s="22"/>
      <c r="C218" s="10"/>
      <c r="D218" s="6"/>
      <c r="E218" s="2"/>
      <c r="F218" s="16"/>
      <c r="G218" s="16"/>
    </row>
    <row r="219" spans="1:7" s="17" customFormat="1" ht="12.75">
      <c r="A219" s="33"/>
      <c r="B219" s="22"/>
      <c r="C219" s="10"/>
      <c r="D219" s="6"/>
      <c r="E219" s="2"/>
      <c r="F219" s="16"/>
      <c r="G219" s="16"/>
    </row>
    <row r="220" spans="1:7" s="17" customFormat="1" ht="12.75">
      <c r="A220" s="33"/>
      <c r="B220" s="22"/>
      <c r="C220" s="10"/>
      <c r="D220" s="6"/>
      <c r="E220" s="2"/>
      <c r="F220" s="16"/>
      <c r="G220" s="16"/>
    </row>
    <row r="221" spans="1:7" s="17" customFormat="1" ht="12.75">
      <c r="A221" s="33"/>
      <c r="B221" s="22"/>
      <c r="C221" s="10"/>
      <c r="D221" s="6"/>
      <c r="E221" s="2"/>
      <c r="F221" s="16"/>
      <c r="G221" s="16"/>
    </row>
    <row r="222" spans="1:7" s="17" customFormat="1" ht="12.75">
      <c r="A222" s="33"/>
      <c r="B222" s="22"/>
      <c r="C222" s="10"/>
      <c r="D222" s="6"/>
      <c r="E222" s="2"/>
      <c r="F222" s="16"/>
      <c r="G222" s="16"/>
    </row>
    <row r="223" spans="1:7" s="17" customFormat="1" ht="12.75">
      <c r="A223" s="33"/>
      <c r="B223" s="22"/>
      <c r="C223" s="10"/>
      <c r="D223" s="6"/>
      <c r="E223" s="2"/>
      <c r="F223" s="16"/>
      <c r="G223" s="16"/>
    </row>
    <row r="224" spans="1:7" s="17" customFormat="1" ht="12.75">
      <c r="A224" s="33"/>
      <c r="B224" s="22"/>
      <c r="C224" s="10"/>
      <c r="D224" s="6"/>
      <c r="E224" s="2"/>
      <c r="F224" s="16"/>
      <c r="G224" s="16"/>
    </row>
    <row r="225" spans="1:7" s="17" customFormat="1" ht="12.75">
      <c r="A225" s="33"/>
      <c r="B225" s="22"/>
      <c r="C225" s="10"/>
      <c r="D225" s="6"/>
      <c r="E225" s="2"/>
      <c r="F225" s="16"/>
      <c r="G225" s="16"/>
    </row>
    <row r="226" spans="1:7" s="17" customFormat="1" ht="12.75">
      <c r="A226" s="33"/>
      <c r="B226" s="22"/>
      <c r="C226" s="10"/>
      <c r="D226" s="6"/>
      <c r="E226" s="2"/>
      <c r="F226" s="16"/>
      <c r="G226" s="16"/>
    </row>
    <row r="227" spans="1:7" s="17" customFormat="1" ht="12.75">
      <c r="A227" s="33"/>
      <c r="B227" s="22"/>
      <c r="C227" s="10"/>
      <c r="D227" s="6"/>
      <c r="E227" s="2"/>
      <c r="F227" s="16"/>
      <c r="G227" s="16"/>
    </row>
    <row r="228" spans="1:7" s="17" customFormat="1" ht="12.75">
      <c r="A228" s="33"/>
      <c r="B228" s="22"/>
      <c r="C228" s="10"/>
      <c r="D228" s="6"/>
      <c r="E228" s="2"/>
      <c r="F228" s="16"/>
      <c r="G228" s="16"/>
    </row>
    <row r="229" spans="1:7" s="17" customFormat="1" ht="12.75">
      <c r="A229" s="33"/>
      <c r="B229" s="22"/>
      <c r="C229" s="10"/>
      <c r="D229" s="6"/>
      <c r="E229" s="2"/>
      <c r="F229" s="16"/>
      <c r="G229" s="16"/>
    </row>
    <row r="230" spans="1:7" s="17" customFormat="1" ht="12.75">
      <c r="A230" s="33"/>
      <c r="B230" s="22"/>
      <c r="C230" s="10"/>
      <c r="D230" s="6"/>
      <c r="E230" s="2"/>
      <c r="F230" s="16"/>
      <c r="G230" s="16"/>
    </row>
    <row r="231" spans="1:7" s="17" customFormat="1" ht="12.75">
      <c r="A231" s="33"/>
      <c r="B231" s="22"/>
      <c r="C231" s="10"/>
      <c r="D231" s="6"/>
      <c r="E231" s="2"/>
      <c r="F231" s="16"/>
      <c r="G231" s="16"/>
    </row>
    <row r="232" spans="1:7" s="17" customFormat="1" ht="12.75">
      <c r="A232" s="33"/>
      <c r="B232" s="22"/>
      <c r="C232" s="10"/>
      <c r="D232" s="6"/>
      <c r="E232" s="2"/>
      <c r="F232" s="16"/>
      <c r="G232" s="16"/>
    </row>
    <row r="233" spans="1:7" s="17" customFormat="1" ht="12.75">
      <c r="A233" s="33"/>
      <c r="B233" s="22"/>
      <c r="C233" s="10"/>
      <c r="D233" s="6"/>
      <c r="E233" s="2"/>
      <c r="F233" s="16"/>
      <c r="G233" s="16"/>
    </row>
    <row r="234" spans="1:7" s="17" customFormat="1" ht="12.75">
      <c r="A234" s="33"/>
      <c r="B234" s="22"/>
      <c r="C234" s="10"/>
      <c r="D234" s="6"/>
      <c r="E234" s="2"/>
      <c r="F234" s="16"/>
      <c r="G234" s="16"/>
    </row>
    <row r="235" spans="1:7" s="17" customFormat="1" ht="12.75">
      <c r="A235" s="33"/>
      <c r="B235" s="22"/>
      <c r="C235" s="10"/>
      <c r="D235" s="6"/>
      <c r="E235" s="2"/>
      <c r="F235" s="16"/>
      <c r="G235" s="16"/>
    </row>
    <row r="236" spans="1:7" s="17" customFormat="1" ht="12.75">
      <c r="A236" s="33"/>
      <c r="B236" s="22"/>
      <c r="C236" s="10"/>
      <c r="D236" s="6"/>
      <c r="E236" s="2"/>
      <c r="F236" s="16"/>
      <c r="G236" s="16"/>
    </row>
    <row r="237" spans="1:7" s="17" customFormat="1" ht="12.75">
      <c r="A237" s="33"/>
      <c r="B237" s="22"/>
      <c r="C237" s="10"/>
      <c r="D237" s="6"/>
      <c r="E237" s="2"/>
      <c r="F237" s="16"/>
      <c r="G237" s="16"/>
    </row>
    <row r="238" spans="1:7" s="17" customFormat="1" ht="12.75">
      <c r="A238" s="33"/>
      <c r="B238" s="22"/>
      <c r="C238" s="10"/>
      <c r="D238" s="6"/>
      <c r="E238" s="2"/>
      <c r="F238" s="16"/>
      <c r="G238" s="16"/>
    </row>
    <row r="239" spans="1:7" s="17" customFormat="1" ht="12.75">
      <c r="A239" s="33"/>
      <c r="B239" s="22"/>
      <c r="C239" s="10"/>
      <c r="D239" s="6"/>
      <c r="E239" s="2"/>
      <c r="F239" s="16"/>
      <c r="G239" s="16"/>
    </row>
    <row r="240" spans="1:7" s="17" customFormat="1" ht="12.75">
      <c r="A240" s="33"/>
      <c r="B240" s="22"/>
      <c r="C240" s="10"/>
      <c r="D240" s="6"/>
      <c r="E240" s="2"/>
      <c r="F240" s="16"/>
      <c r="G240" s="16"/>
    </row>
    <row r="241" spans="1:7" s="17" customFormat="1" ht="12.75">
      <c r="A241" s="33"/>
      <c r="B241" s="22"/>
      <c r="C241" s="10"/>
      <c r="D241" s="6"/>
      <c r="E241" s="2"/>
      <c r="F241" s="16"/>
      <c r="G241" s="16"/>
    </row>
    <row r="242" spans="1:7" s="17" customFormat="1" ht="12.75">
      <c r="A242" s="33"/>
      <c r="B242" s="22"/>
      <c r="C242" s="10"/>
      <c r="D242" s="6"/>
      <c r="E242" s="2"/>
      <c r="F242" s="16"/>
      <c r="G242" s="16"/>
    </row>
    <row r="243" spans="1:7" s="17" customFormat="1" ht="12.75">
      <c r="A243" s="33"/>
      <c r="B243" s="22"/>
      <c r="C243" s="10"/>
      <c r="D243" s="6"/>
      <c r="E243" s="2"/>
      <c r="F243" s="16"/>
      <c r="G243" s="16"/>
    </row>
    <row r="244" spans="1:7" s="17" customFormat="1" ht="12.75">
      <c r="A244" s="33"/>
      <c r="B244" s="22"/>
      <c r="C244" s="10"/>
      <c r="D244" s="6"/>
      <c r="E244" s="2"/>
      <c r="F244" s="16"/>
      <c r="G244" s="16"/>
    </row>
    <row r="245" spans="1:7" s="17" customFormat="1" ht="12.75">
      <c r="A245" s="33"/>
      <c r="B245" s="22"/>
      <c r="C245" s="10"/>
      <c r="D245" s="6"/>
      <c r="E245" s="2"/>
      <c r="F245" s="16"/>
      <c r="G245" s="16"/>
    </row>
    <row r="246" spans="1:7" s="17" customFormat="1" ht="12.75">
      <c r="A246" s="33"/>
      <c r="B246" s="22"/>
      <c r="C246" s="10"/>
      <c r="D246" s="6"/>
      <c r="E246" s="2"/>
      <c r="F246" s="16"/>
      <c r="G246" s="16"/>
    </row>
    <row r="247" spans="1:7" s="17" customFormat="1" ht="12.75">
      <c r="A247" s="33"/>
      <c r="B247" s="22"/>
      <c r="C247" s="10"/>
      <c r="D247" s="6"/>
      <c r="E247" s="2"/>
      <c r="F247" s="16"/>
      <c r="G247" s="16"/>
    </row>
    <row r="248" spans="1:7" s="17" customFormat="1" ht="12.75">
      <c r="A248" s="33"/>
      <c r="B248" s="22"/>
      <c r="C248" s="10"/>
      <c r="D248" s="6"/>
      <c r="E248" s="2"/>
      <c r="F248" s="16"/>
      <c r="G248" s="16"/>
    </row>
    <row r="249" spans="1:7" s="17" customFormat="1" ht="12.75">
      <c r="A249" s="33"/>
      <c r="B249" s="22"/>
      <c r="C249" s="10"/>
      <c r="D249" s="6"/>
      <c r="E249" s="2"/>
      <c r="F249" s="16"/>
      <c r="G249" s="16"/>
    </row>
    <row r="250" spans="1:7" s="17" customFormat="1" ht="12.75">
      <c r="A250" s="33"/>
      <c r="B250" s="22"/>
      <c r="C250" s="10"/>
      <c r="D250" s="6"/>
      <c r="E250" s="2"/>
      <c r="F250" s="16"/>
      <c r="G250" s="16"/>
    </row>
    <row r="251" spans="1:7" s="17" customFormat="1" ht="12.75">
      <c r="A251" s="33"/>
      <c r="B251" s="22"/>
      <c r="C251" s="10"/>
      <c r="D251" s="6"/>
      <c r="E251" s="2"/>
      <c r="F251" s="16"/>
      <c r="G251" s="16"/>
    </row>
    <row r="252" spans="1:7" s="17" customFormat="1" ht="12.75">
      <c r="A252" s="33"/>
      <c r="B252" s="22"/>
      <c r="C252" s="10"/>
      <c r="D252" s="6"/>
      <c r="E252" s="2"/>
      <c r="F252" s="16"/>
      <c r="G252" s="16"/>
    </row>
    <row r="253" spans="1:7" s="17" customFormat="1" ht="12.75">
      <c r="A253" s="33"/>
      <c r="B253" s="22"/>
      <c r="C253" s="10"/>
      <c r="D253" s="6"/>
      <c r="E253" s="2"/>
      <c r="F253" s="16"/>
      <c r="G253" s="16"/>
    </row>
    <row r="254" spans="1:7" s="17" customFormat="1" ht="12.75">
      <c r="A254" s="33"/>
      <c r="B254" s="22"/>
      <c r="C254" s="10"/>
      <c r="D254" s="6"/>
      <c r="E254" s="2"/>
      <c r="F254" s="16"/>
      <c r="G254" s="16"/>
    </row>
    <row r="255" spans="1:7" s="17" customFormat="1" ht="12.75">
      <c r="A255" s="33"/>
      <c r="B255" s="22"/>
      <c r="C255" s="10"/>
      <c r="D255" s="6"/>
      <c r="E255" s="2"/>
      <c r="F255" s="16"/>
      <c r="G255" s="16"/>
    </row>
    <row r="256" spans="1:7" s="17" customFormat="1" ht="12.75">
      <c r="A256" s="33"/>
      <c r="B256" s="22"/>
      <c r="C256" s="10"/>
      <c r="D256" s="6"/>
      <c r="E256" s="2"/>
      <c r="F256" s="16"/>
      <c r="G256" s="16"/>
    </row>
  </sheetData>
  <mergeCells count="19">
    <mergeCell ref="C7:G7"/>
    <mergeCell ref="C8:G8"/>
    <mergeCell ref="C9:G9"/>
    <mergeCell ref="C10:G10"/>
    <mergeCell ref="A1:D1"/>
    <mergeCell ref="A2:C2"/>
    <mergeCell ref="F2:G2"/>
    <mergeCell ref="C5:G5"/>
    <mergeCell ref="C6:G6"/>
    <mergeCell ref="C17:G17"/>
    <mergeCell ref="C18:G18"/>
    <mergeCell ref="C19:G19"/>
    <mergeCell ref="C21:G21"/>
    <mergeCell ref="C11:G11"/>
    <mergeCell ref="C12:G12"/>
    <mergeCell ref="C13:G13"/>
    <mergeCell ref="C15:G15"/>
    <mergeCell ref="C16:G16"/>
    <mergeCell ref="C14:G14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83"/>
  <sheetViews>
    <sheetView tabSelected="1" view="pageBreakPreview" topLeftCell="A16" zoomScaleNormal="75" zoomScaleSheetLayoutView="100" workbookViewId="0">
      <selection activeCell="C23" sqref="C23"/>
    </sheetView>
  </sheetViews>
  <sheetFormatPr defaultColWidth="9.140625" defaultRowHeight="15.75"/>
  <cols>
    <col min="1" max="1" width="4.7109375" style="36" customWidth="1"/>
    <col min="2" max="2" width="0.85546875" style="5" customWidth="1"/>
    <col min="3" max="3" width="44.7109375" style="44" customWidth="1"/>
    <col min="4" max="4" width="4.7109375" style="42" customWidth="1"/>
    <col min="5" max="5" width="4.7109375" style="9" customWidth="1"/>
    <col min="6" max="6" width="4.7109375" style="7" customWidth="1"/>
    <col min="7" max="7" width="4.28515625" style="79" customWidth="1"/>
    <col min="8" max="8" width="14.7109375" style="64" customWidth="1"/>
    <col min="9" max="9" width="5.28515625" style="64" customWidth="1"/>
    <col min="10" max="10" width="42.7109375" style="64" customWidth="1"/>
    <col min="11" max="13" width="12.7109375" style="9" customWidth="1"/>
    <col min="14" max="14" width="11" style="1" bestFit="1" customWidth="1"/>
    <col min="15" max="16384" width="9.140625" style="1"/>
  </cols>
  <sheetData>
    <row r="1" spans="1:15" s="178" customFormat="1" ht="16.5">
      <c r="A1" s="638" t="s">
        <v>819</v>
      </c>
      <c r="B1" s="638"/>
      <c r="C1" s="638"/>
      <c r="D1" s="638"/>
      <c r="E1" s="170"/>
      <c r="F1" s="171"/>
      <c r="G1" s="75"/>
      <c r="H1" s="215"/>
      <c r="I1" s="740" t="s">
        <v>820</v>
      </c>
      <c r="J1" s="740"/>
      <c r="K1" s="740"/>
      <c r="L1" s="740"/>
      <c r="M1" s="341"/>
      <c r="N1" s="177"/>
      <c r="O1" s="177"/>
    </row>
    <row r="2" spans="1:15" s="58" customFormat="1" ht="16.5">
      <c r="A2" s="741" t="s">
        <v>391</v>
      </c>
      <c r="B2" s="741"/>
      <c r="C2" s="741"/>
      <c r="D2" s="29"/>
      <c r="E2" s="29"/>
      <c r="F2" s="30"/>
      <c r="G2" s="223"/>
      <c r="H2" s="224" t="s">
        <v>75</v>
      </c>
      <c r="I2" s="741" t="s">
        <v>391</v>
      </c>
      <c r="J2" s="741"/>
      <c r="K2" s="741"/>
      <c r="L2" s="29"/>
      <c r="M2" s="224" t="s">
        <v>75</v>
      </c>
    </row>
    <row r="3" spans="1:15" s="58" customFormat="1" ht="16.5">
      <c r="A3" s="195"/>
      <c r="B3" s="195"/>
      <c r="C3" s="59"/>
      <c r="D3" s="180"/>
      <c r="E3" s="213"/>
      <c r="F3" s="214"/>
      <c r="G3" s="212"/>
      <c r="H3" s="203"/>
      <c r="I3" s="203"/>
      <c r="J3" s="203"/>
      <c r="K3" s="57"/>
      <c r="L3" s="57"/>
      <c r="M3" s="57"/>
    </row>
    <row r="4" spans="1:15" s="176" customFormat="1" ht="24.95" customHeight="1">
      <c r="A4" s="342"/>
      <c r="B4" s="60"/>
      <c r="C4" s="343"/>
      <c r="D4" s="201"/>
      <c r="E4" s="199"/>
      <c r="F4" s="200"/>
      <c r="G4" s="344"/>
      <c r="H4" s="345"/>
      <c r="I4" s="346"/>
      <c r="J4" s="154" t="s">
        <v>826</v>
      </c>
      <c r="K4" s="346"/>
      <c r="L4" s="259"/>
      <c r="M4" s="347"/>
    </row>
    <row r="5" spans="1:15" s="17" customFormat="1" ht="24.95" customHeight="1">
      <c r="A5" s="33"/>
      <c r="B5" s="22"/>
      <c r="C5" s="40"/>
      <c r="D5" s="42"/>
      <c r="E5" s="2"/>
      <c r="F5" s="2"/>
      <c r="G5" s="68"/>
      <c r="H5" s="6"/>
      <c r="I5" s="6"/>
      <c r="J5" s="6"/>
      <c r="K5" s="335"/>
      <c r="L5" s="6"/>
    </row>
    <row r="6" spans="1:15" s="17" customFormat="1" ht="24.95" customHeight="1">
      <c r="A6" s="46"/>
      <c r="B6" s="47"/>
      <c r="C6" s="48" t="s">
        <v>60</v>
      </c>
      <c r="D6" s="45"/>
      <c r="E6" s="21"/>
      <c r="F6" s="81"/>
      <c r="G6" s="76"/>
      <c r="H6" s="91"/>
      <c r="I6" s="73"/>
      <c r="J6" s="296" t="s">
        <v>827</v>
      </c>
      <c r="K6" s="334" t="s">
        <v>134</v>
      </c>
      <c r="L6" s="202" t="s">
        <v>135</v>
      </c>
      <c r="M6" s="182" t="s">
        <v>136</v>
      </c>
    </row>
    <row r="7" spans="1:15" s="17" customFormat="1" ht="20.100000000000001" customHeight="1">
      <c r="A7" s="33"/>
      <c r="B7" s="22"/>
      <c r="C7" s="65"/>
      <c r="D7" s="49"/>
      <c r="E7" s="2"/>
      <c r="F7" s="26"/>
      <c r="G7" s="71"/>
      <c r="H7" s="6"/>
      <c r="I7" s="6"/>
      <c r="J7" s="6"/>
      <c r="K7" s="196"/>
      <c r="L7" s="353"/>
      <c r="M7" s="336"/>
    </row>
    <row r="8" spans="1:15" s="10" customFormat="1" ht="20.100000000000001" customHeight="1">
      <c r="A8" s="31" t="s">
        <v>61</v>
      </c>
      <c r="B8" s="13"/>
      <c r="C8" s="66" t="s">
        <v>62</v>
      </c>
      <c r="D8" s="72"/>
      <c r="E8" s="68"/>
      <c r="F8" s="26"/>
      <c r="H8" s="189" t="s">
        <v>63</v>
      </c>
      <c r="I8" s="31" t="s">
        <v>61</v>
      </c>
      <c r="J8" s="328" t="s">
        <v>62</v>
      </c>
      <c r="K8" s="197"/>
      <c r="L8" s="354"/>
      <c r="M8" s="337"/>
    </row>
    <row r="9" spans="1:15" s="10" customFormat="1" ht="20.100000000000001" customHeight="1">
      <c r="A9" s="31"/>
      <c r="B9" s="13"/>
      <c r="C9" s="181"/>
      <c r="D9" s="72"/>
      <c r="E9" s="68"/>
      <c r="F9" s="26"/>
      <c r="H9" s="71"/>
      <c r="I9" s="71"/>
      <c r="J9" s="71"/>
      <c r="K9" s="197"/>
      <c r="L9" s="354"/>
      <c r="M9" s="337"/>
    </row>
    <row r="10" spans="1:15" s="53" customFormat="1" ht="24.95" customHeight="1">
      <c r="A10" s="56" t="s">
        <v>64</v>
      </c>
      <c r="C10" s="67" t="s">
        <v>65</v>
      </c>
      <c r="D10" s="54"/>
      <c r="E10" s="55"/>
      <c r="F10" s="82"/>
      <c r="H10" s="71">
        <f>GO!$H$230</f>
        <v>0</v>
      </c>
      <c r="I10" s="56" t="s">
        <v>64</v>
      </c>
      <c r="J10" s="67" t="s">
        <v>65</v>
      </c>
      <c r="K10" s="333">
        <f>GO!I230</f>
        <v>0</v>
      </c>
      <c r="L10" s="355">
        <f>GO!J230</f>
        <v>0</v>
      </c>
      <c r="M10" s="338">
        <f>GO!K230</f>
        <v>0</v>
      </c>
    </row>
    <row r="11" spans="1:15" s="53" customFormat="1" ht="24.95" customHeight="1">
      <c r="A11" s="56" t="s">
        <v>66</v>
      </c>
      <c r="C11" s="67" t="s">
        <v>67</v>
      </c>
      <c r="D11" s="54"/>
      <c r="E11" s="55"/>
      <c r="F11" s="82"/>
      <c r="H11" s="71">
        <f>EL!$H$149</f>
        <v>0</v>
      </c>
      <c r="I11" s="56" t="s">
        <v>66</v>
      </c>
      <c r="J11" s="67" t="s">
        <v>67</v>
      </c>
      <c r="K11" s="333">
        <f>EL!I149</f>
        <v>0</v>
      </c>
      <c r="L11" s="355">
        <f>EL!J149</f>
        <v>0</v>
      </c>
      <c r="M11" s="339">
        <f>EL!K149</f>
        <v>0</v>
      </c>
    </row>
    <row r="12" spans="1:15" s="53" customFormat="1" ht="24.95" customHeight="1">
      <c r="A12" s="641" t="s">
        <v>68</v>
      </c>
      <c r="B12" s="173"/>
      <c r="C12" s="642" t="s">
        <v>69</v>
      </c>
      <c r="D12" s="643"/>
      <c r="E12" s="644"/>
      <c r="F12" s="645"/>
      <c r="G12" s="173"/>
      <c r="H12" s="646">
        <v>0</v>
      </c>
      <c r="I12" s="641" t="s">
        <v>68</v>
      </c>
      <c r="J12" s="642" t="s">
        <v>69</v>
      </c>
      <c r="K12" s="333">
        <v>0</v>
      </c>
      <c r="L12" s="355">
        <v>0</v>
      </c>
      <c r="M12" s="338">
        <v>0</v>
      </c>
    </row>
    <row r="13" spans="1:15" s="53" customFormat="1" ht="24.95" customHeight="1">
      <c r="A13" s="641" t="s">
        <v>70</v>
      </c>
      <c r="B13" s="173"/>
      <c r="C13" s="642" t="s">
        <v>398</v>
      </c>
      <c r="D13" s="643"/>
      <c r="E13" s="644"/>
      <c r="F13" s="645"/>
      <c r="G13" s="173"/>
      <c r="H13" s="646">
        <v>0</v>
      </c>
      <c r="I13" s="641" t="s">
        <v>70</v>
      </c>
      <c r="J13" s="642" t="s">
        <v>398</v>
      </c>
      <c r="K13" s="333">
        <v>0</v>
      </c>
      <c r="L13" s="355">
        <v>0</v>
      </c>
      <c r="M13" s="338">
        <v>0</v>
      </c>
    </row>
    <row r="14" spans="1:15" s="53" customFormat="1" ht="24.95" customHeight="1">
      <c r="A14" s="641" t="s">
        <v>71</v>
      </c>
      <c r="B14" s="173"/>
      <c r="C14" s="642" t="s">
        <v>207</v>
      </c>
      <c r="D14" s="643"/>
      <c r="E14" s="644"/>
      <c r="F14" s="645"/>
      <c r="G14" s="173"/>
      <c r="H14" s="646">
        <v>0</v>
      </c>
      <c r="I14" s="641" t="s">
        <v>71</v>
      </c>
      <c r="J14" s="642" t="s">
        <v>207</v>
      </c>
      <c r="K14" s="333">
        <v>0</v>
      </c>
      <c r="L14" s="355">
        <v>0</v>
      </c>
      <c r="M14" s="338">
        <v>0</v>
      </c>
    </row>
    <row r="15" spans="1:15" s="53" customFormat="1" ht="24.95" customHeight="1">
      <c r="A15" s="56" t="s">
        <v>72</v>
      </c>
      <c r="C15" s="67" t="s">
        <v>206</v>
      </c>
      <c r="D15" s="54"/>
      <c r="E15" s="55"/>
      <c r="F15" s="82"/>
      <c r="H15" s="71">
        <f>GHV!$H$435</f>
        <v>0</v>
      </c>
      <c r="I15" s="56" t="s">
        <v>72</v>
      </c>
      <c r="J15" s="67" t="s">
        <v>206</v>
      </c>
      <c r="K15" s="333">
        <f>GHV!$I$435</f>
        <v>0</v>
      </c>
      <c r="L15" s="355">
        <f>GHV!$J$435</f>
        <v>0</v>
      </c>
      <c r="M15" s="338">
        <f>GHV!$K$435</f>
        <v>0</v>
      </c>
    </row>
    <row r="16" spans="1:15" s="53" customFormat="1" ht="24.95" customHeight="1">
      <c r="A16" s="641" t="s">
        <v>76</v>
      </c>
      <c r="B16" s="173"/>
      <c r="C16" s="642" t="s">
        <v>399</v>
      </c>
      <c r="D16" s="643"/>
      <c r="E16" s="644"/>
      <c r="F16" s="645"/>
      <c r="G16" s="173"/>
      <c r="H16" s="646">
        <v>0</v>
      </c>
      <c r="I16" s="641" t="s">
        <v>76</v>
      </c>
      <c r="J16" s="642" t="s">
        <v>399</v>
      </c>
      <c r="K16" s="333">
        <v>0</v>
      </c>
      <c r="L16" s="355">
        <v>0</v>
      </c>
      <c r="M16" s="338">
        <v>0</v>
      </c>
    </row>
    <row r="17" spans="1:14" s="53" customFormat="1" ht="24.95" customHeight="1">
      <c r="A17" s="641" t="s">
        <v>397</v>
      </c>
      <c r="B17" s="173"/>
      <c r="C17" s="642" t="s">
        <v>800</v>
      </c>
      <c r="D17" s="643"/>
      <c r="E17" s="644"/>
      <c r="F17" s="645"/>
      <c r="G17" s="173"/>
      <c r="H17" s="646">
        <v>0</v>
      </c>
      <c r="I17" s="641" t="s">
        <v>397</v>
      </c>
      <c r="J17" s="642" t="s">
        <v>817</v>
      </c>
      <c r="K17" s="333">
        <v>0</v>
      </c>
      <c r="L17" s="355">
        <v>0</v>
      </c>
      <c r="M17" s="338">
        <v>0</v>
      </c>
    </row>
    <row r="18" spans="1:14" s="17" customFormat="1" ht="24.95" customHeight="1">
      <c r="A18" s="33"/>
      <c r="B18" s="22"/>
      <c r="C18" s="50" t="s">
        <v>6</v>
      </c>
      <c r="D18" s="51"/>
      <c r="E18" s="52"/>
      <c r="F18" s="83"/>
      <c r="G18" s="89"/>
      <c r="H18" s="597">
        <f>SUM(H10:H17)</f>
        <v>0</v>
      </c>
      <c r="I18" s="84"/>
      <c r="J18" s="50" t="s">
        <v>6</v>
      </c>
      <c r="K18" s="190">
        <f>SUM(K10:K17)</f>
        <v>0</v>
      </c>
      <c r="L18" s="356">
        <f>SUM(L10:L17)</f>
        <v>0</v>
      </c>
      <c r="M18" s="340">
        <f>SUM(M10:M17)</f>
        <v>0</v>
      </c>
    </row>
    <row r="19" spans="1:14" s="17" customFormat="1" ht="24.95" customHeight="1">
      <c r="A19" s="33"/>
      <c r="B19" s="22"/>
      <c r="C19" s="65" t="s">
        <v>73</v>
      </c>
      <c r="D19" s="49"/>
      <c r="E19" s="2"/>
      <c r="F19" s="26"/>
      <c r="G19" s="88"/>
      <c r="H19" s="71">
        <f>H18*25/100</f>
        <v>0</v>
      </c>
      <c r="I19" s="71"/>
      <c r="J19" s="329" t="s">
        <v>73</v>
      </c>
      <c r="K19" s="198">
        <f>K18*25/100</f>
        <v>0</v>
      </c>
      <c r="L19" s="357">
        <f>L18*25/100</f>
        <v>0</v>
      </c>
      <c r="M19" s="339">
        <f>M18*25/100</f>
        <v>0</v>
      </c>
    </row>
    <row r="20" spans="1:14" s="17" customFormat="1" ht="24.95" customHeight="1">
      <c r="A20" s="33"/>
      <c r="B20" s="22"/>
      <c r="C20" s="85" t="s">
        <v>74</v>
      </c>
      <c r="D20" s="86"/>
      <c r="E20" s="23"/>
      <c r="F20" s="87"/>
      <c r="G20" s="90"/>
      <c r="H20" s="598">
        <f>SUM(H18:H19)</f>
        <v>0</v>
      </c>
      <c r="I20" s="84"/>
      <c r="J20" s="85" t="s">
        <v>74</v>
      </c>
      <c r="K20" s="222">
        <f>SUM(K18:K19)</f>
        <v>0</v>
      </c>
      <c r="L20" s="325">
        <f>SUM(L18:L19)</f>
        <v>0</v>
      </c>
      <c r="M20" s="220">
        <f>SUM(M18:M19)</f>
        <v>0</v>
      </c>
      <c r="N20" s="143"/>
    </row>
    <row r="21" spans="1:14" s="17" customFormat="1" ht="20.100000000000001" customHeight="1">
      <c r="A21" s="33"/>
      <c r="B21" s="22"/>
      <c r="C21" s="41"/>
      <c r="D21" s="42"/>
      <c r="E21" s="2"/>
      <c r="F21" s="16"/>
      <c r="G21" s="78"/>
      <c r="H21" s="6"/>
      <c r="I21" s="6"/>
      <c r="J21" s="6"/>
      <c r="K21" s="6"/>
      <c r="L21" s="6"/>
    </row>
    <row r="22" spans="1:14" s="17" customFormat="1" ht="159.94999999999999" customHeight="1">
      <c r="A22" s="33"/>
      <c r="B22" s="22"/>
      <c r="C22" s="667" t="s">
        <v>828</v>
      </c>
      <c r="D22" s="42"/>
      <c r="E22" s="2"/>
      <c r="F22" s="16"/>
      <c r="G22" s="78"/>
      <c r="H22" s="6"/>
      <c r="I22" s="6"/>
      <c r="J22" s="6"/>
      <c r="K22" s="6"/>
      <c r="L22" s="6"/>
    </row>
    <row r="23" spans="1:14" s="17" customFormat="1" ht="20.100000000000001" customHeight="1">
      <c r="A23" s="33"/>
      <c r="B23" s="22"/>
      <c r="C23" s="41"/>
      <c r="D23" s="42"/>
      <c r="E23" s="2"/>
      <c r="F23" s="16"/>
      <c r="G23" s="78"/>
      <c r="H23" s="6"/>
      <c r="I23" s="6"/>
      <c r="J23" s="6"/>
      <c r="K23" s="6"/>
      <c r="L23" s="6"/>
    </row>
    <row r="24" spans="1:14" s="17" customFormat="1" ht="20.100000000000001" customHeight="1">
      <c r="A24" s="33"/>
      <c r="B24" s="22"/>
      <c r="C24" s="41"/>
      <c r="D24" s="42"/>
      <c r="E24" s="2"/>
      <c r="F24" s="16"/>
      <c r="G24" s="78"/>
      <c r="H24" s="6"/>
      <c r="I24" s="6"/>
      <c r="J24" s="6"/>
      <c r="K24" s="6"/>
      <c r="L24" s="6"/>
    </row>
    <row r="25" spans="1:14" s="17" customFormat="1" ht="20.100000000000001" customHeight="1">
      <c r="A25" s="33"/>
      <c r="B25" s="22"/>
      <c r="C25" s="41"/>
      <c r="D25" s="42"/>
      <c r="E25" s="2"/>
      <c r="F25" s="16"/>
      <c r="G25" s="78"/>
      <c r="H25" s="6"/>
      <c r="I25" s="6"/>
      <c r="J25" s="6"/>
      <c r="K25" s="6"/>
      <c r="L25" s="6"/>
    </row>
    <row r="26" spans="1:14" s="17" customFormat="1" ht="20.100000000000001" customHeight="1">
      <c r="A26" s="33"/>
      <c r="B26" s="22"/>
      <c r="C26" s="41"/>
      <c r="D26" s="42"/>
      <c r="E26" s="2"/>
      <c r="F26" s="16"/>
      <c r="G26" s="78"/>
      <c r="H26" s="6"/>
      <c r="I26" s="6"/>
      <c r="J26" s="6"/>
      <c r="K26" s="6"/>
      <c r="L26" s="6"/>
    </row>
    <row r="27" spans="1:14">
      <c r="A27" s="35"/>
      <c r="F27" s="3"/>
    </row>
    <row r="28" spans="1:14">
      <c r="A28" s="35"/>
      <c r="F28" s="3"/>
    </row>
    <row r="29" spans="1:14">
      <c r="A29" s="35"/>
      <c r="F29" s="3"/>
    </row>
    <row r="30" spans="1:14">
      <c r="A30" s="35"/>
      <c r="F30" s="3"/>
    </row>
    <row r="31" spans="1:14">
      <c r="A31" s="35"/>
      <c r="F31" s="3"/>
    </row>
    <row r="32" spans="1:14">
      <c r="A32" s="35"/>
      <c r="F32" s="3"/>
    </row>
    <row r="33" spans="1:6">
      <c r="A33" s="35"/>
      <c r="F33" s="3"/>
    </row>
    <row r="34" spans="1:6">
      <c r="A34" s="35"/>
      <c r="F34" s="3"/>
    </row>
    <row r="35" spans="1:6">
      <c r="A35" s="35"/>
      <c r="F35" s="3"/>
    </row>
    <row r="36" spans="1:6">
      <c r="A36" s="35"/>
      <c r="F36" s="3"/>
    </row>
    <row r="37" spans="1:6">
      <c r="A37" s="35"/>
      <c r="F37" s="3"/>
    </row>
    <row r="38" spans="1:6">
      <c r="A38" s="35"/>
      <c r="F38" s="3"/>
    </row>
    <row r="39" spans="1:6">
      <c r="A39" s="35"/>
      <c r="F39" s="3"/>
    </row>
    <row r="40" spans="1:6">
      <c r="A40" s="35"/>
      <c r="F40" s="3"/>
    </row>
    <row r="41" spans="1:6">
      <c r="A41" s="35"/>
      <c r="F41" s="3"/>
    </row>
    <row r="42" spans="1:6">
      <c r="A42" s="35"/>
      <c r="F42" s="3"/>
    </row>
    <row r="43" spans="1:6">
      <c r="A43" s="35"/>
      <c r="F43" s="3"/>
    </row>
    <row r="44" spans="1:6">
      <c r="A44" s="35"/>
      <c r="F44" s="3"/>
    </row>
    <row r="45" spans="1:6">
      <c r="A45" s="35"/>
      <c r="F45" s="3"/>
    </row>
    <row r="46" spans="1:6">
      <c r="A46" s="35"/>
      <c r="F46" s="3"/>
    </row>
    <row r="47" spans="1:6">
      <c r="A47" s="35"/>
      <c r="F47" s="3"/>
    </row>
    <row r="48" spans="1:6">
      <c r="A48" s="35"/>
      <c r="F48" s="3"/>
    </row>
    <row r="49" spans="1:6">
      <c r="A49" s="35"/>
      <c r="F49" s="3"/>
    </row>
    <row r="50" spans="1:6">
      <c r="A50" s="35"/>
      <c r="F50" s="3"/>
    </row>
    <row r="51" spans="1:6">
      <c r="A51" s="35"/>
      <c r="F51" s="3"/>
    </row>
    <row r="52" spans="1:6">
      <c r="A52" s="35"/>
      <c r="F52" s="3"/>
    </row>
    <row r="53" spans="1:6">
      <c r="A53" s="35"/>
      <c r="F53" s="3"/>
    </row>
    <row r="54" spans="1:6">
      <c r="A54" s="35"/>
      <c r="F54" s="3"/>
    </row>
    <row r="55" spans="1:6">
      <c r="A55" s="35"/>
      <c r="F55" s="3"/>
    </row>
    <row r="56" spans="1:6">
      <c r="A56" s="35"/>
      <c r="F56" s="3"/>
    </row>
    <row r="57" spans="1:6">
      <c r="A57" s="35"/>
      <c r="F57" s="3"/>
    </row>
    <row r="58" spans="1:6">
      <c r="A58" s="35"/>
      <c r="F58" s="3"/>
    </row>
    <row r="59" spans="1:6">
      <c r="A59" s="35"/>
      <c r="F59" s="3"/>
    </row>
    <row r="60" spans="1:6">
      <c r="A60" s="35"/>
      <c r="F60" s="3"/>
    </row>
    <row r="61" spans="1:6">
      <c r="A61" s="35"/>
      <c r="F61" s="3"/>
    </row>
    <row r="62" spans="1:6">
      <c r="A62" s="35"/>
      <c r="F62" s="3"/>
    </row>
    <row r="63" spans="1:6">
      <c r="A63" s="35"/>
      <c r="F63" s="3"/>
    </row>
    <row r="64" spans="1:6">
      <c r="A64" s="35"/>
      <c r="F64" s="3"/>
    </row>
    <row r="65" spans="1:6">
      <c r="A65" s="35"/>
      <c r="F65" s="3"/>
    </row>
    <row r="66" spans="1:6">
      <c r="A66" s="35"/>
      <c r="F66" s="3"/>
    </row>
    <row r="67" spans="1:6">
      <c r="A67" s="35"/>
      <c r="F67" s="3"/>
    </row>
    <row r="68" spans="1:6">
      <c r="A68" s="35"/>
      <c r="F68" s="3"/>
    </row>
    <row r="69" spans="1:6">
      <c r="A69" s="35"/>
      <c r="F69" s="3"/>
    </row>
    <row r="70" spans="1:6">
      <c r="A70" s="35"/>
      <c r="F70" s="3"/>
    </row>
    <row r="71" spans="1:6">
      <c r="A71" s="35"/>
      <c r="F71" s="3"/>
    </row>
    <row r="72" spans="1:6">
      <c r="A72" s="35"/>
      <c r="F72" s="3"/>
    </row>
    <row r="73" spans="1:6">
      <c r="A73" s="35"/>
      <c r="F73" s="3"/>
    </row>
    <row r="74" spans="1:6">
      <c r="A74" s="35"/>
      <c r="F74" s="3"/>
    </row>
    <row r="75" spans="1:6">
      <c r="A75" s="35"/>
      <c r="F75" s="3"/>
    </row>
    <row r="76" spans="1:6">
      <c r="A76" s="35"/>
      <c r="F76" s="3"/>
    </row>
    <row r="77" spans="1:6">
      <c r="A77" s="35"/>
      <c r="F77" s="3"/>
    </row>
    <row r="78" spans="1:6">
      <c r="A78" s="35"/>
      <c r="F78" s="3"/>
    </row>
    <row r="79" spans="1:6">
      <c r="A79" s="35"/>
      <c r="F79" s="3"/>
    </row>
    <row r="80" spans="1:6">
      <c r="A80" s="35"/>
      <c r="F80" s="3"/>
    </row>
    <row r="81" spans="1:6">
      <c r="A81" s="35"/>
      <c r="F81" s="3"/>
    </row>
    <row r="82" spans="1:6">
      <c r="A82" s="35"/>
      <c r="F82" s="3"/>
    </row>
    <row r="83" spans="1:6">
      <c r="A83" s="35"/>
      <c r="F83" s="3"/>
    </row>
    <row r="84" spans="1:6">
      <c r="A84" s="35"/>
      <c r="F84" s="3"/>
    </row>
    <row r="85" spans="1:6">
      <c r="A85" s="35"/>
      <c r="F85" s="3"/>
    </row>
    <row r="86" spans="1:6">
      <c r="A86" s="35"/>
      <c r="F86" s="3"/>
    </row>
    <row r="87" spans="1:6">
      <c r="A87" s="35"/>
      <c r="F87" s="3"/>
    </row>
    <row r="88" spans="1:6">
      <c r="A88" s="35"/>
      <c r="F88" s="3"/>
    </row>
    <row r="89" spans="1:6">
      <c r="A89" s="35"/>
      <c r="F89" s="3"/>
    </row>
    <row r="90" spans="1:6">
      <c r="A90" s="35"/>
      <c r="F90" s="3"/>
    </row>
    <row r="91" spans="1:6">
      <c r="A91" s="35"/>
      <c r="F91" s="3"/>
    </row>
    <row r="92" spans="1:6">
      <c r="A92" s="35"/>
      <c r="F92" s="3"/>
    </row>
    <row r="93" spans="1:6">
      <c r="A93" s="35"/>
      <c r="F93" s="3"/>
    </row>
    <row r="94" spans="1:6">
      <c r="A94" s="35"/>
      <c r="F94" s="3"/>
    </row>
    <row r="95" spans="1:6">
      <c r="A95" s="35"/>
      <c r="F95" s="3"/>
    </row>
    <row r="96" spans="1:6">
      <c r="A96" s="35"/>
      <c r="F96" s="3"/>
    </row>
    <row r="97" spans="1:6">
      <c r="A97" s="35"/>
      <c r="F97" s="3"/>
    </row>
    <row r="98" spans="1:6">
      <c r="A98" s="35"/>
      <c r="F98" s="3"/>
    </row>
    <row r="99" spans="1:6">
      <c r="A99" s="35"/>
      <c r="F99" s="3"/>
    </row>
    <row r="100" spans="1:6">
      <c r="A100" s="35"/>
      <c r="F100" s="3"/>
    </row>
    <row r="101" spans="1:6">
      <c r="A101" s="35"/>
      <c r="F101" s="3"/>
    </row>
    <row r="102" spans="1:6">
      <c r="A102" s="35"/>
      <c r="F102" s="3"/>
    </row>
    <row r="103" spans="1:6">
      <c r="A103" s="35"/>
      <c r="F103" s="3"/>
    </row>
    <row r="104" spans="1:6">
      <c r="A104" s="35"/>
      <c r="F104" s="3"/>
    </row>
    <row r="105" spans="1:6">
      <c r="A105" s="35"/>
      <c r="F105" s="3"/>
    </row>
    <row r="106" spans="1:6">
      <c r="A106" s="35"/>
      <c r="F106" s="3"/>
    </row>
    <row r="107" spans="1:6">
      <c r="A107" s="35"/>
      <c r="F107" s="3"/>
    </row>
    <row r="108" spans="1:6">
      <c r="A108" s="35"/>
      <c r="F108" s="3"/>
    </row>
    <row r="109" spans="1:6">
      <c r="A109" s="35"/>
      <c r="F109" s="3"/>
    </row>
    <row r="110" spans="1:6">
      <c r="A110" s="35"/>
      <c r="F110" s="3"/>
    </row>
    <row r="111" spans="1:6">
      <c r="A111" s="35"/>
      <c r="F111" s="3"/>
    </row>
    <row r="112" spans="1:6">
      <c r="A112" s="35"/>
      <c r="F112" s="3"/>
    </row>
    <row r="113" spans="1:6">
      <c r="A113" s="35"/>
      <c r="F113" s="3"/>
    </row>
    <row r="114" spans="1:6">
      <c r="A114" s="35"/>
      <c r="F114" s="3"/>
    </row>
    <row r="115" spans="1:6">
      <c r="A115" s="35"/>
      <c r="F115" s="3"/>
    </row>
    <row r="116" spans="1:6">
      <c r="A116" s="35"/>
      <c r="F116" s="3"/>
    </row>
    <row r="117" spans="1:6">
      <c r="A117" s="35"/>
      <c r="F117" s="3"/>
    </row>
    <row r="118" spans="1:6">
      <c r="A118" s="35"/>
      <c r="F118" s="3"/>
    </row>
    <row r="119" spans="1:6">
      <c r="A119" s="35"/>
      <c r="F119" s="3"/>
    </row>
    <row r="120" spans="1:6">
      <c r="A120" s="35"/>
      <c r="F120" s="3"/>
    </row>
    <row r="121" spans="1:6">
      <c r="A121" s="35"/>
      <c r="F121" s="3"/>
    </row>
    <row r="122" spans="1:6">
      <c r="A122" s="35"/>
      <c r="F122" s="3"/>
    </row>
    <row r="123" spans="1:6">
      <c r="A123" s="35"/>
      <c r="F123" s="3"/>
    </row>
    <row r="124" spans="1:6">
      <c r="A124" s="35"/>
      <c r="F124" s="3"/>
    </row>
    <row r="125" spans="1:6">
      <c r="A125" s="35"/>
      <c r="F125" s="3"/>
    </row>
    <row r="126" spans="1:6">
      <c r="A126" s="35"/>
      <c r="F126" s="3"/>
    </row>
    <row r="127" spans="1:6">
      <c r="A127" s="35"/>
      <c r="F127" s="3"/>
    </row>
    <row r="128" spans="1:6">
      <c r="A128" s="35"/>
      <c r="F128" s="3"/>
    </row>
    <row r="129" spans="1:6">
      <c r="A129" s="35"/>
      <c r="F129" s="3"/>
    </row>
    <row r="130" spans="1:6">
      <c r="A130" s="35"/>
      <c r="F130" s="3"/>
    </row>
    <row r="131" spans="1:6">
      <c r="A131" s="35"/>
      <c r="F131" s="3"/>
    </row>
    <row r="132" spans="1:6">
      <c r="A132" s="35"/>
      <c r="F132" s="3"/>
    </row>
    <row r="133" spans="1:6">
      <c r="A133" s="35"/>
      <c r="F133" s="3"/>
    </row>
    <row r="134" spans="1:6">
      <c r="A134" s="35"/>
      <c r="F134" s="3"/>
    </row>
    <row r="135" spans="1:6">
      <c r="A135" s="35"/>
      <c r="F135" s="3"/>
    </row>
    <row r="136" spans="1:6">
      <c r="A136" s="35"/>
      <c r="F136" s="3"/>
    </row>
    <row r="137" spans="1:6">
      <c r="A137" s="35"/>
      <c r="F137" s="3"/>
    </row>
    <row r="138" spans="1:6">
      <c r="A138" s="35"/>
      <c r="F138" s="3"/>
    </row>
    <row r="139" spans="1:6">
      <c r="A139" s="35"/>
      <c r="F139" s="3"/>
    </row>
    <row r="140" spans="1:6">
      <c r="A140" s="35"/>
      <c r="F140" s="3"/>
    </row>
    <row r="141" spans="1:6">
      <c r="A141" s="35"/>
      <c r="F141" s="3"/>
    </row>
    <row r="142" spans="1:6">
      <c r="A142" s="35"/>
      <c r="F142" s="3"/>
    </row>
    <row r="143" spans="1:6">
      <c r="A143" s="35"/>
      <c r="F143" s="3"/>
    </row>
    <row r="144" spans="1:6">
      <c r="A144" s="35"/>
      <c r="F144" s="3"/>
    </row>
    <row r="145" spans="1:6">
      <c r="A145" s="35"/>
      <c r="F145" s="3"/>
    </row>
    <row r="146" spans="1:6">
      <c r="A146" s="35"/>
      <c r="F146" s="3"/>
    </row>
    <row r="147" spans="1:6">
      <c r="A147" s="35"/>
      <c r="F147" s="3"/>
    </row>
    <row r="148" spans="1:6">
      <c r="A148" s="35"/>
      <c r="F148" s="3"/>
    </row>
    <row r="149" spans="1:6">
      <c r="A149" s="35"/>
      <c r="F149" s="3"/>
    </row>
    <row r="150" spans="1:6">
      <c r="A150" s="35"/>
      <c r="F150" s="3"/>
    </row>
    <row r="151" spans="1:6">
      <c r="A151" s="35"/>
      <c r="F151" s="3"/>
    </row>
    <row r="152" spans="1:6">
      <c r="A152" s="35"/>
      <c r="F152" s="3"/>
    </row>
    <row r="153" spans="1:6">
      <c r="A153" s="35"/>
      <c r="F153" s="3"/>
    </row>
    <row r="154" spans="1:6">
      <c r="A154" s="35"/>
      <c r="F154" s="3"/>
    </row>
    <row r="155" spans="1:6">
      <c r="A155" s="35"/>
      <c r="F155" s="3"/>
    </row>
    <row r="156" spans="1:6">
      <c r="A156" s="35"/>
      <c r="F156" s="3"/>
    </row>
    <row r="157" spans="1:6">
      <c r="A157" s="35"/>
      <c r="F157" s="3"/>
    </row>
    <row r="158" spans="1:6">
      <c r="A158" s="35"/>
      <c r="F158" s="3"/>
    </row>
    <row r="159" spans="1:6">
      <c r="A159" s="35"/>
      <c r="F159" s="3"/>
    </row>
    <row r="160" spans="1:6">
      <c r="A160" s="35"/>
      <c r="F160" s="3"/>
    </row>
    <row r="161" spans="1:6">
      <c r="A161" s="35"/>
      <c r="F161" s="3"/>
    </row>
    <row r="162" spans="1:6">
      <c r="A162" s="35"/>
      <c r="F162" s="3"/>
    </row>
    <row r="163" spans="1:6">
      <c r="A163" s="35"/>
      <c r="F163" s="3"/>
    </row>
    <row r="164" spans="1:6">
      <c r="A164" s="35"/>
      <c r="F164" s="3"/>
    </row>
    <row r="165" spans="1:6">
      <c r="A165" s="35"/>
      <c r="F165" s="3"/>
    </row>
    <row r="166" spans="1:6">
      <c r="A166" s="35"/>
      <c r="F166" s="3"/>
    </row>
    <row r="167" spans="1:6">
      <c r="A167" s="35"/>
      <c r="F167" s="3"/>
    </row>
    <row r="168" spans="1:6">
      <c r="A168" s="35"/>
      <c r="F168" s="3"/>
    </row>
    <row r="169" spans="1:6">
      <c r="A169" s="35"/>
      <c r="F169" s="3"/>
    </row>
    <row r="170" spans="1:6">
      <c r="A170" s="35"/>
      <c r="F170" s="3"/>
    </row>
    <row r="171" spans="1:6">
      <c r="A171" s="35"/>
      <c r="F171" s="3"/>
    </row>
    <row r="172" spans="1:6">
      <c r="A172" s="35"/>
      <c r="F172" s="3"/>
    </row>
    <row r="173" spans="1:6">
      <c r="A173" s="35"/>
      <c r="F173" s="3"/>
    </row>
    <row r="174" spans="1:6">
      <c r="A174" s="35"/>
      <c r="F174" s="3"/>
    </row>
    <row r="175" spans="1:6">
      <c r="A175" s="35"/>
      <c r="F175" s="3"/>
    </row>
    <row r="176" spans="1:6">
      <c r="A176" s="35"/>
      <c r="F176" s="3"/>
    </row>
    <row r="177" spans="1:6">
      <c r="A177" s="35"/>
      <c r="F177" s="3"/>
    </row>
    <row r="178" spans="1:6">
      <c r="A178" s="35"/>
      <c r="F178" s="3"/>
    </row>
    <row r="179" spans="1:6">
      <c r="A179" s="35"/>
      <c r="F179" s="3"/>
    </row>
    <row r="180" spans="1:6">
      <c r="A180" s="35"/>
      <c r="F180" s="3"/>
    </row>
    <row r="181" spans="1:6">
      <c r="A181" s="35"/>
      <c r="F181" s="3"/>
    </row>
    <row r="182" spans="1:6">
      <c r="A182" s="35"/>
      <c r="F182" s="3"/>
    </row>
    <row r="183" spans="1:6">
      <c r="A183" s="35"/>
      <c r="F183" s="3"/>
    </row>
    <row r="184" spans="1:6">
      <c r="A184" s="35"/>
      <c r="F184" s="3"/>
    </row>
    <row r="185" spans="1:6">
      <c r="A185" s="35"/>
      <c r="F185" s="3"/>
    </row>
    <row r="186" spans="1:6">
      <c r="A186" s="35"/>
      <c r="F186" s="3"/>
    </row>
    <row r="187" spans="1:6">
      <c r="A187" s="35"/>
      <c r="F187" s="3"/>
    </row>
    <row r="188" spans="1:6">
      <c r="A188" s="35"/>
      <c r="F188" s="3"/>
    </row>
    <row r="189" spans="1:6">
      <c r="A189" s="35"/>
      <c r="F189" s="3"/>
    </row>
    <row r="190" spans="1:6">
      <c r="A190" s="35"/>
      <c r="F190" s="3"/>
    </row>
    <row r="191" spans="1:6">
      <c r="A191" s="35"/>
      <c r="F191" s="3"/>
    </row>
    <row r="192" spans="1:6">
      <c r="A192" s="35"/>
      <c r="F192" s="3"/>
    </row>
    <row r="193" spans="1:6">
      <c r="A193" s="35"/>
      <c r="F193" s="3"/>
    </row>
    <row r="194" spans="1:6">
      <c r="A194" s="35"/>
      <c r="F194" s="3"/>
    </row>
    <row r="195" spans="1:6">
      <c r="A195" s="35"/>
      <c r="F195" s="3"/>
    </row>
    <row r="196" spans="1:6">
      <c r="A196" s="35"/>
      <c r="F196" s="3"/>
    </row>
    <row r="197" spans="1:6">
      <c r="A197" s="35"/>
      <c r="F197" s="3"/>
    </row>
    <row r="198" spans="1:6">
      <c r="A198" s="35"/>
      <c r="F198" s="3"/>
    </row>
    <row r="199" spans="1:6">
      <c r="A199" s="35"/>
      <c r="F199" s="3"/>
    </row>
    <row r="200" spans="1:6">
      <c r="A200" s="35"/>
      <c r="F200" s="3"/>
    </row>
    <row r="201" spans="1:6">
      <c r="A201" s="35"/>
      <c r="F201" s="3"/>
    </row>
    <row r="202" spans="1:6">
      <c r="A202" s="35"/>
      <c r="F202" s="3"/>
    </row>
    <row r="203" spans="1:6">
      <c r="A203" s="35"/>
      <c r="F203" s="3"/>
    </row>
    <row r="204" spans="1:6">
      <c r="A204" s="35"/>
      <c r="F204" s="3"/>
    </row>
    <row r="205" spans="1:6">
      <c r="A205" s="35"/>
      <c r="F205" s="3"/>
    </row>
    <row r="206" spans="1:6">
      <c r="A206" s="35"/>
      <c r="F206" s="3"/>
    </row>
    <row r="207" spans="1:6">
      <c r="A207" s="35"/>
      <c r="F207" s="3"/>
    </row>
    <row r="208" spans="1:6">
      <c r="A208" s="35"/>
      <c r="F208" s="3"/>
    </row>
    <row r="209" spans="1:6">
      <c r="A209" s="35"/>
      <c r="F209" s="3"/>
    </row>
    <row r="210" spans="1:6">
      <c r="A210" s="35"/>
      <c r="F210" s="3"/>
    </row>
    <row r="211" spans="1:6">
      <c r="A211" s="35"/>
      <c r="F211" s="3"/>
    </row>
    <row r="212" spans="1:6">
      <c r="A212" s="35"/>
      <c r="F212" s="3"/>
    </row>
    <row r="213" spans="1:6">
      <c r="A213" s="35"/>
      <c r="F213" s="3"/>
    </row>
    <row r="214" spans="1:6">
      <c r="A214" s="35"/>
      <c r="F214" s="3"/>
    </row>
    <row r="215" spans="1:6">
      <c r="A215" s="35"/>
      <c r="F215" s="3"/>
    </row>
    <row r="216" spans="1:6">
      <c r="A216" s="35"/>
      <c r="F216" s="3"/>
    </row>
    <row r="217" spans="1:6">
      <c r="A217" s="35"/>
      <c r="F217" s="3"/>
    </row>
    <row r="218" spans="1:6">
      <c r="A218" s="35"/>
      <c r="F218" s="3"/>
    </row>
    <row r="219" spans="1:6">
      <c r="A219" s="35"/>
      <c r="F219" s="3"/>
    </row>
    <row r="220" spans="1:6">
      <c r="A220" s="35"/>
      <c r="F220" s="3"/>
    </row>
    <row r="221" spans="1:6">
      <c r="A221" s="35"/>
      <c r="F221" s="3"/>
    </row>
    <row r="222" spans="1:6">
      <c r="A222" s="35"/>
      <c r="F222" s="3"/>
    </row>
    <row r="223" spans="1:6">
      <c r="A223" s="35"/>
      <c r="F223" s="3"/>
    </row>
    <row r="224" spans="1:6">
      <c r="A224" s="35"/>
      <c r="F224" s="3"/>
    </row>
    <row r="225" spans="1:6">
      <c r="A225" s="35"/>
      <c r="F225" s="3"/>
    </row>
    <row r="226" spans="1:6">
      <c r="A226" s="35"/>
      <c r="F226" s="3"/>
    </row>
    <row r="227" spans="1:6">
      <c r="A227" s="35"/>
      <c r="F227" s="3"/>
    </row>
    <row r="228" spans="1:6">
      <c r="A228" s="35"/>
      <c r="F228" s="3"/>
    </row>
    <row r="229" spans="1:6">
      <c r="A229" s="35"/>
      <c r="F229" s="3"/>
    </row>
    <row r="230" spans="1:6">
      <c r="A230" s="35"/>
      <c r="F230" s="3"/>
    </row>
    <row r="231" spans="1:6">
      <c r="A231" s="35"/>
      <c r="F231" s="3"/>
    </row>
    <row r="232" spans="1:6">
      <c r="A232" s="35"/>
      <c r="F232" s="3"/>
    </row>
    <row r="233" spans="1:6">
      <c r="A233" s="35"/>
      <c r="F233" s="3"/>
    </row>
    <row r="234" spans="1:6">
      <c r="A234" s="35"/>
      <c r="F234" s="3"/>
    </row>
    <row r="235" spans="1:6">
      <c r="A235" s="35"/>
      <c r="F235" s="3"/>
    </row>
    <row r="236" spans="1:6">
      <c r="A236" s="35"/>
      <c r="F236" s="3"/>
    </row>
    <row r="237" spans="1:6">
      <c r="A237" s="35"/>
      <c r="F237" s="3"/>
    </row>
    <row r="238" spans="1:6">
      <c r="A238" s="35"/>
      <c r="F238" s="3"/>
    </row>
    <row r="239" spans="1:6">
      <c r="A239" s="35"/>
      <c r="F239" s="3"/>
    </row>
    <row r="240" spans="1:6">
      <c r="A240" s="35"/>
      <c r="F240" s="3"/>
    </row>
    <row r="241" spans="1:6">
      <c r="A241" s="35"/>
      <c r="F241" s="3"/>
    </row>
    <row r="242" spans="1:6">
      <c r="A242" s="35"/>
      <c r="F242" s="3"/>
    </row>
    <row r="243" spans="1:6">
      <c r="A243" s="35"/>
      <c r="F243" s="3"/>
    </row>
    <row r="244" spans="1:6">
      <c r="A244" s="35"/>
      <c r="F244" s="3"/>
    </row>
    <row r="245" spans="1:6">
      <c r="A245" s="35"/>
      <c r="F245" s="3"/>
    </row>
    <row r="246" spans="1:6">
      <c r="A246" s="35"/>
      <c r="F246" s="3"/>
    </row>
    <row r="247" spans="1:6">
      <c r="A247" s="35"/>
      <c r="F247" s="3"/>
    </row>
    <row r="248" spans="1:6">
      <c r="A248" s="35"/>
      <c r="F248" s="3"/>
    </row>
    <row r="249" spans="1:6">
      <c r="A249" s="35"/>
      <c r="F249" s="3"/>
    </row>
    <row r="250" spans="1:6">
      <c r="A250" s="35"/>
      <c r="F250" s="3"/>
    </row>
    <row r="251" spans="1:6">
      <c r="A251" s="35"/>
      <c r="F251" s="3"/>
    </row>
    <row r="252" spans="1:6">
      <c r="A252" s="35"/>
      <c r="F252" s="3"/>
    </row>
    <row r="253" spans="1:6">
      <c r="A253" s="35"/>
      <c r="F253" s="3"/>
    </row>
    <row r="254" spans="1:6">
      <c r="A254" s="35"/>
      <c r="F254" s="3"/>
    </row>
    <row r="255" spans="1:6">
      <c r="A255" s="35"/>
      <c r="F255" s="3"/>
    </row>
    <row r="256" spans="1:6">
      <c r="A256" s="35"/>
      <c r="F256" s="3"/>
    </row>
    <row r="257" spans="1:6">
      <c r="A257" s="35"/>
      <c r="F257" s="3"/>
    </row>
    <row r="258" spans="1:6">
      <c r="A258" s="35"/>
      <c r="F258" s="3"/>
    </row>
    <row r="259" spans="1:6">
      <c r="A259" s="35"/>
      <c r="F259" s="3"/>
    </row>
    <row r="260" spans="1:6">
      <c r="A260" s="35"/>
      <c r="F260" s="3"/>
    </row>
    <row r="261" spans="1:6">
      <c r="A261" s="35"/>
      <c r="F261" s="3"/>
    </row>
    <row r="262" spans="1:6">
      <c r="A262" s="35"/>
      <c r="F262" s="3"/>
    </row>
    <row r="263" spans="1:6">
      <c r="A263" s="35"/>
      <c r="F263" s="3"/>
    </row>
    <row r="264" spans="1:6">
      <c r="A264" s="35"/>
      <c r="F264" s="3"/>
    </row>
    <row r="265" spans="1:6">
      <c r="A265" s="35"/>
      <c r="F265" s="3"/>
    </row>
    <row r="266" spans="1:6">
      <c r="A266" s="35"/>
      <c r="F266" s="3"/>
    </row>
    <row r="267" spans="1:6">
      <c r="A267" s="35"/>
      <c r="F267" s="3"/>
    </row>
    <row r="268" spans="1:6">
      <c r="A268" s="35"/>
      <c r="F268" s="3"/>
    </row>
    <row r="269" spans="1:6">
      <c r="A269" s="35"/>
      <c r="F269" s="3"/>
    </row>
    <row r="270" spans="1:6">
      <c r="A270" s="35"/>
      <c r="F270" s="3"/>
    </row>
    <row r="271" spans="1:6">
      <c r="A271" s="35"/>
      <c r="F271" s="3"/>
    </row>
    <row r="272" spans="1:6">
      <c r="A272" s="35"/>
      <c r="F272" s="3"/>
    </row>
    <row r="273" spans="1:6">
      <c r="A273" s="35"/>
      <c r="F273" s="3"/>
    </row>
    <row r="274" spans="1:6">
      <c r="A274" s="35"/>
      <c r="F274" s="3"/>
    </row>
    <row r="275" spans="1:6">
      <c r="A275" s="35"/>
      <c r="F275" s="3"/>
    </row>
    <row r="276" spans="1:6">
      <c r="A276" s="35"/>
      <c r="F276" s="3"/>
    </row>
    <row r="277" spans="1:6">
      <c r="A277" s="35"/>
      <c r="F277" s="3"/>
    </row>
    <row r="278" spans="1:6">
      <c r="A278" s="35"/>
      <c r="F278" s="3"/>
    </row>
    <row r="279" spans="1:6">
      <c r="A279" s="35"/>
      <c r="F279" s="3"/>
    </row>
    <row r="280" spans="1:6">
      <c r="A280" s="35"/>
      <c r="F280" s="3"/>
    </row>
    <row r="281" spans="1:6">
      <c r="A281" s="35"/>
      <c r="F281" s="3"/>
    </row>
    <row r="282" spans="1:6">
      <c r="A282" s="35"/>
      <c r="F282" s="3"/>
    </row>
    <row r="283" spans="1:6">
      <c r="A283" s="35"/>
      <c r="F283" s="3"/>
    </row>
    <row r="284" spans="1:6">
      <c r="A284" s="35"/>
      <c r="F284" s="3"/>
    </row>
    <row r="285" spans="1:6">
      <c r="A285" s="35"/>
      <c r="F285" s="3"/>
    </row>
    <row r="286" spans="1:6">
      <c r="A286" s="35"/>
      <c r="F286" s="3"/>
    </row>
    <row r="287" spans="1:6">
      <c r="A287" s="35"/>
      <c r="F287" s="3"/>
    </row>
    <row r="288" spans="1:6">
      <c r="A288" s="35"/>
      <c r="F288" s="3"/>
    </row>
    <row r="289" spans="1:6">
      <c r="A289" s="35"/>
      <c r="F289" s="3"/>
    </row>
    <row r="290" spans="1:6">
      <c r="A290" s="35"/>
      <c r="F290" s="3"/>
    </row>
    <row r="291" spans="1:6">
      <c r="A291" s="35"/>
      <c r="F291" s="3"/>
    </row>
    <row r="292" spans="1:6">
      <c r="A292" s="35"/>
      <c r="F292" s="3"/>
    </row>
    <row r="293" spans="1:6">
      <c r="A293" s="35"/>
      <c r="F293" s="3"/>
    </row>
    <row r="294" spans="1:6">
      <c r="A294" s="35"/>
      <c r="F294" s="3"/>
    </row>
    <row r="295" spans="1:6">
      <c r="A295" s="35"/>
      <c r="F295" s="3"/>
    </row>
    <row r="296" spans="1:6">
      <c r="A296" s="35"/>
      <c r="F296" s="3"/>
    </row>
    <row r="297" spans="1:6">
      <c r="A297" s="35"/>
      <c r="F297" s="3"/>
    </row>
    <row r="298" spans="1:6">
      <c r="A298" s="35"/>
      <c r="F298" s="3"/>
    </row>
    <row r="299" spans="1:6">
      <c r="A299" s="35"/>
      <c r="F299" s="3"/>
    </row>
    <row r="300" spans="1:6">
      <c r="A300" s="35"/>
      <c r="F300" s="3"/>
    </row>
    <row r="301" spans="1:6">
      <c r="A301" s="35"/>
      <c r="F301" s="3"/>
    </row>
    <row r="302" spans="1:6">
      <c r="A302" s="35"/>
      <c r="F302" s="3"/>
    </row>
    <row r="303" spans="1:6">
      <c r="A303" s="35"/>
      <c r="F303" s="3"/>
    </row>
    <row r="304" spans="1:6">
      <c r="A304" s="35"/>
      <c r="F304" s="3"/>
    </row>
    <row r="305" spans="1:6">
      <c r="A305" s="35"/>
      <c r="F305" s="3"/>
    </row>
    <row r="306" spans="1:6">
      <c r="A306" s="35"/>
      <c r="F306" s="3"/>
    </row>
    <row r="307" spans="1:6">
      <c r="A307" s="35"/>
      <c r="F307" s="3"/>
    </row>
    <row r="308" spans="1:6">
      <c r="A308" s="35"/>
      <c r="F308" s="3"/>
    </row>
    <row r="309" spans="1:6">
      <c r="A309" s="35"/>
      <c r="F309" s="3"/>
    </row>
    <row r="310" spans="1:6">
      <c r="A310" s="35"/>
      <c r="F310" s="3"/>
    </row>
    <row r="311" spans="1:6">
      <c r="A311" s="35"/>
      <c r="F311" s="3"/>
    </row>
    <row r="312" spans="1:6">
      <c r="A312" s="35"/>
      <c r="F312" s="3"/>
    </row>
    <row r="313" spans="1:6">
      <c r="A313" s="35"/>
      <c r="F313" s="3"/>
    </row>
    <row r="314" spans="1:6">
      <c r="A314" s="35"/>
      <c r="F314" s="3"/>
    </row>
    <row r="315" spans="1:6">
      <c r="A315" s="35"/>
      <c r="F315" s="3"/>
    </row>
    <row r="316" spans="1:6">
      <c r="A316" s="35"/>
      <c r="F316" s="3"/>
    </row>
    <row r="317" spans="1:6">
      <c r="A317" s="35"/>
      <c r="F317" s="3"/>
    </row>
    <row r="318" spans="1:6">
      <c r="A318" s="35"/>
      <c r="F318" s="3"/>
    </row>
    <row r="319" spans="1:6">
      <c r="A319" s="35"/>
      <c r="F319" s="3"/>
    </row>
    <row r="320" spans="1:6">
      <c r="A320" s="35"/>
      <c r="F320" s="3"/>
    </row>
    <row r="321" spans="1:6">
      <c r="A321" s="35"/>
      <c r="F321" s="3"/>
    </row>
    <row r="322" spans="1:6">
      <c r="A322" s="35"/>
      <c r="F322" s="3"/>
    </row>
    <row r="323" spans="1:6">
      <c r="A323" s="35"/>
      <c r="F323" s="3"/>
    </row>
    <row r="324" spans="1:6">
      <c r="A324" s="35"/>
      <c r="F324" s="3"/>
    </row>
    <row r="325" spans="1:6">
      <c r="A325" s="35"/>
      <c r="F325" s="3"/>
    </row>
    <row r="326" spans="1:6">
      <c r="A326" s="35"/>
      <c r="F326" s="3"/>
    </row>
    <row r="327" spans="1:6">
      <c r="A327" s="35"/>
      <c r="F327" s="3"/>
    </row>
    <row r="328" spans="1:6">
      <c r="A328" s="35"/>
      <c r="F328" s="3"/>
    </row>
    <row r="329" spans="1:6">
      <c r="A329" s="35"/>
      <c r="F329" s="3"/>
    </row>
    <row r="330" spans="1:6">
      <c r="A330" s="35"/>
      <c r="F330" s="3"/>
    </row>
    <row r="331" spans="1:6">
      <c r="A331" s="35"/>
      <c r="F331" s="3"/>
    </row>
    <row r="332" spans="1:6">
      <c r="A332" s="35"/>
      <c r="F332" s="3"/>
    </row>
    <row r="333" spans="1:6">
      <c r="A333" s="35"/>
      <c r="F333" s="3"/>
    </row>
    <row r="334" spans="1:6">
      <c r="A334" s="35"/>
      <c r="F334" s="3"/>
    </row>
    <row r="335" spans="1:6">
      <c r="A335" s="35"/>
      <c r="F335" s="3"/>
    </row>
    <row r="336" spans="1:6">
      <c r="A336" s="35"/>
      <c r="F336" s="3"/>
    </row>
    <row r="337" spans="1:6">
      <c r="A337" s="35"/>
      <c r="F337" s="3"/>
    </row>
    <row r="338" spans="1:6">
      <c r="A338" s="35"/>
      <c r="F338" s="3"/>
    </row>
    <row r="339" spans="1:6">
      <c r="A339" s="35"/>
      <c r="F339" s="3"/>
    </row>
    <row r="340" spans="1:6">
      <c r="A340" s="35"/>
      <c r="F340" s="3"/>
    </row>
    <row r="341" spans="1:6">
      <c r="A341" s="35"/>
      <c r="F341" s="3"/>
    </row>
    <row r="342" spans="1:6">
      <c r="A342" s="35"/>
      <c r="F342" s="3"/>
    </row>
    <row r="343" spans="1:6">
      <c r="A343" s="35"/>
      <c r="F343" s="3"/>
    </row>
    <row r="344" spans="1:6">
      <c r="A344" s="35"/>
      <c r="F344" s="3"/>
    </row>
    <row r="345" spans="1:6">
      <c r="A345" s="35"/>
      <c r="F345" s="3"/>
    </row>
    <row r="346" spans="1:6">
      <c r="A346" s="35"/>
      <c r="F346" s="3"/>
    </row>
    <row r="347" spans="1:6">
      <c r="A347" s="35"/>
      <c r="F347" s="3"/>
    </row>
    <row r="348" spans="1:6">
      <c r="A348" s="35"/>
      <c r="F348" s="3"/>
    </row>
    <row r="349" spans="1:6">
      <c r="A349" s="35"/>
      <c r="F349" s="3"/>
    </row>
    <row r="350" spans="1:6">
      <c r="A350" s="35"/>
      <c r="F350" s="3"/>
    </row>
    <row r="351" spans="1:6">
      <c r="A351" s="35"/>
      <c r="F351" s="3"/>
    </row>
    <row r="352" spans="1:6">
      <c r="A352" s="35"/>
      <c r="F352" s="3"/>
    </row>
    <row r="353" spans="1:6">
      <c r="A353" s="35"/>
      <c r="F353" s="3"/>
    </row>
    <row r="354" spans="1:6">
      <c r="A354" s="35"/>
      <c r="F354" s="3"/>
    </row>
    <row r="355" spans="1:6">
      <c r="A355" s="35"/>
      <c r="F355" s="3"/>
    </row>
    <row r="356" spans="1:6">
      <c r="A356" s="35"/>
      <c r="F356" s="3"/>
    </row>
    <row r="357" spans="1:6">
      <c r="A357" s="35"/>
      <c r="F357" s="3"/>
    </row>
    <row r="358" spans="1:6">
      <c r="A358" s="35"/>
      <c r="F358" s="3"/>
    </row>
    <row r="359" spans="1:6">
      <c r="A359" s="35"/>
      <c r="F359" s="3"/>
    </row>
    <row r="360" spans="1:6">
      <c r="A360" s="35"/>
      <c r="F360" s="3"/>
    </row>
    <row r="361" spans="1:6">
      <c r="A361" s="35"/>
      <c r="F361" s="3"/>
    </row>
    <row r="362" spans="1:6">
      <c r="A362" s="35"/>
      <c r="F362" s="3"/>
    </row>
    <row r="363" spans="1:6">
      <c r="A363" s="35"/>
      <c r="F363" s="3"/>
    </row>
    <row r="364" spans="1:6">
      <c r="A364" s="35"/>
      <c r="F364" s="3"/>
    </row>
    <row r="365" spans="1:6">
      <c r="A365" s="35"/>
      <c r="F365" s="3"/>
    </row>
    <row r="366" spans="1:6">
      <c r="A366" s="35"/>
      <c r="F366" s="3"/>
    </row>
    <row r="367" spans="1:6">
      <c r="A367" s="35"/>
      <c r="F367" s="3"/>
    </row>
    <row r="368" spans="1:6">
      <c r="A368" s="35"/>
      <c r="F368" s="3"/>
    </row>
    <row r="369" spans="1:6">
      <c r="A369" s="35"/>
      <c r="F369" s="3"/>
    </row>
    <row r="370" spans="1:6">
      <c r="A370" s="35"/>
      <c r="F370" s="3"/>
    </row>
    <row r="371" spans="1:6">
      <c r="A371" s="35"/>
      <c r="F371" s="3"/>
    </row>
    <row r="372" spans="1:6">
      <c r="A372" s="35"/>
      <c r="F372" s="3"/>
    </row>
    <row r="373" spans="1:6">
      <c r="A373" s="35"/>
      <c r="F373" s="3"/>
    </row>
    <row r="374" spans="1:6">
      <c r="A374" s="35"/>
      <c r="F374" s="3"/>
    </row>
    <row r="375" spans="1:6">
      <c r="A375" s="35"/>
      <c r="F375" s="3"/>
    </row>
    <row r="376" spans="1:6">
      <c r="A376" s="35"/>
      <c r="F376" s="3"/>
    </row>
    <row r="377" spans="1:6">
      <c r="A377" s="35"/>
      <c r="F377" s="3"/>
    </row>
    <row r="378" spans="1:6">
      <c r="A378" s="35"/>
      <c r="F378" s="3"/>
    </row>
    <row r="379" spans="1:6">
      <c r="A379" s="35"/>
      <c r="F379" s="3"/>
    </row>
    <row r="380" spans="1:6">
      <c r="A380" s="35"/>
      <c r="F380" s="3"/>
    </row>
    <row r="381" spans="1:6">
      <c r="A381" s="35"/>
      <c r="F381" s="3"/>
    </row>
    <row r="382" spans="1:6">
      <c r="A382" s="35"/>
      <c r="F382" s="3"/>
    </row>
    <row r="383" spans="1:6">
      <c r="A383" s="35"/>
      <c r="F383" s="3"/>
    </row>
    <row r="384" spans="1:6">
      <c r="A384" s="35"/>
      <c r="F384" s="3"/>
    </row>
    <row r="385" spans="1:6">
      <c r="A385" s="35"/>
      <c r="F385" s="3"/>
    </row>
    <row r="386" spans="1:6">
      <c r="A386" s="35"/>
      <c r="F386" s="3"/>
    </row>
    <row r="387" spans="1:6">
      <c r="A387" s="35"/>
      <c r="F387" s="3"/>
    </row>
    <row r="388" spans="1:6">
      <c r="A388" s="35"/>
      <c r="F388" s="3"/>
    </row>
    <row r="389" spans="1:6">
      <c r="A389" s="35"/>
      <c r="F389" s="3"/>
    </row>
    <row r="390" spans="1:6">
      <c r="A390" s="35"/>
      <c r="F390" s="3"/>
    </row>
    <row r="391" spans="1:6">
      <c r="A391" s="35"/>
      <c r="F391" s="3"/>
    </row>
    <row r="392" spans="1:6">
      <c r="A392" s="35"/>
      <c r="F392" s="3"/>
    </row>
    <row r="393" spans="1:6">
      <c r="A393" s="35"/>
      <c r="F393" s="3"/>
    </row>
    <row r="394" spans="1:6">
      <c r="A394" s="35"/>
      <c r="F394" s="3"/>
    </row>
    <row r="395" spans="1:6">
      <c r="A395" s="35"/>
      <c r="F395" s="3"/>
    </row>
    <row r="396" spans="1:6">
      <c r="A396" s="35"/>
      <c r="F396" s="3"/>
    </row>
    <row r="397" spans="1:6">
      <c r="A397" s="35"/>
      <c r="F397" s="3"/>
    </row>
    <row r="398" spans="1:6">
      <c r="A398" s="35"/>
      <c r="F398" s="3"/>
    </row>
    <row r="399" spans="1:6">
      <c r="A399" s="35"/>
      <c r="F399" s="3"/>
    </row>
    <row r="400" spans="1:6">
      <c r="A400" s="35"/>
      <c r="F400" s="3"/>
    </row>
    <row r="401" spans="1:6">
      <c r="A401" s="35"/>
      <c r="F401" s="3"/>
    </row>
    <row r="402" spans="1:6">
      <c r="A402" s="35"/>
      <c r="F402" s="3"/>
    </row>
    <row r="403" spans="1:6">
      <c r="A403" s="35"/>
      <c r="F403" s="3"/>
    </row>
    <row r="404" spans="1:6">
      <c r="A404" s="35"/>
      <c r="F404" s="3"/>
    </row>
    <row r="405" spans="1:6">
      <c r="A405" s="35"/>
      <c r="F405" s="3"/>
    </row>
    <row r="406" spans="1:6">
      <c r="A406" s="35"/>
      <c r="F406" s="3"/>
    </row>
    <row r="407" spans="1:6">
      <c r="A407" s="35"/>
      <c r="F407" s="3"/>
    </row>
    <row r="408" spans="1:6">
      <c r="A408" s="35"/>
      <c r="F408" s="3"/>
    </row>
    <row r="409" spans="1:6">
      <c r="A409" s="35"/>
      <c r="F409" s="3"/>
    </row>
    <row r="410" spans="1:6">
      <c r="A410" s="35"/>
      <c r="F410" s="3"/>
    </row>
    <row r="411" spans="1:6">
      <c r="A411" s="35"/>
      <c r="F411" s="3"/>
    </row>
    <row r="412" spans="1:6">
      <c r="A412" s="35"/>
      <c r="F412" s="3"/>
    </row>
    <row r="413" spans="1:6">
      <c r="A413" s="35"/>
      <c r="F413" s="3"/>
    </row>
    <row r="414" spans="1:6">
      <c r="A414" s="35"/>
      <c r="F414" s="3"/>
    </row>
    <row r="415" spans="1:6">
      <c r="A415" s="35"/>
      <c r="F415" s="3"/>
    </row>
    <row r="416" spans="1:6">
      <c r="A416" s="35"/>
      <c r="F416" s="3"/>
    </row>
    <row r="417" spans="1:6">
      <c r="A417" s="35"/>
      <c r="F417" s="3"/>
    </row>
    <row r="418" spans="1:6">
      <c r="A418" s="35"/>
      <c r="F418" s="3"/>
    </row>
    <row r="419" spans="1:6">
      <c r="A419" s="35"/>
      <c r="F419" s="3"/>
    </row>
    <row r="420" spans="1:6">
      <c r="A420" s="35"/>
      <c r="F420" s="3"/>
    </row>
    <row r="421" spans="1:6">
      <c r="A421" s="35"/>
      <c r="F421" s="3"/>
    </row>
    <row r="422" spans="1:6">
      <c r="A422" s="35"/>
      <c r="F422" s="3"/>
    </row>
    <row r="423" spans="1:6">
      <c r="A423" s="35"/>
      <c r="F423" s="3"/>
    </row>
    <row r="424" spans="1:6">
      <c r="A424" s="35"/>
      <c r="F424" s="3"/>
    </row>
    <row r="425" spans="1:6">
      <c r="A425" s="35"/>
      <c r="F425" s="3"/>
    </row>
    <row r="426" spans="1:6">
      <c r="A426" s="35"/>
      <c r="F426" s="3"/>
    </row>
    <row r="427" spans="1:6">
      <c r="A427" s="35"/>
      <c r="F427" s="3"/>
    </row>
    <row r="428" spans="1:6">
      <c r="A428" s="35"/>
      <c r="F428" s="3"/>
    </row>
    <row r="429" spans="1:6">
      <c r="A429" s="35"/>
      <c r="F429" s="3"/>
    </row>
    <row r="430" spans="1:6">
      <c r="A430" s="35"/>
      <c r="F430" s="3"/>
    </row>
    <row r="431" spans="1:6">
      <c r="A431" s="35"/>
      <c r="F431" s="3"/>
    </row>
    <row r="432" spans="1:6">
      <c r="A432" s="35"/>
      <c r="F432" s="3"/>
    </row>
    <row r="433" spans="1:6">
      <c r="A433" s="35"/>
      <c r="F433" s="3"/>
    </row>
    <row r="434" spans="1:6">
      <c r="A434" s="35"/>
      <c r="F434" s="3"/>
    </row>
    <row r="435" spans="1:6">
      <c r="A435" s="35"/>
      <c r="F435" s="3"/>
    </row>
    <row r="436" spans="1:6">
      <c r="A436" s="35"/>
      <c r="F436" s="3"/>
    </row>
    <row r="437" spans="1:6">
      <c r="A437" s="35"/>
      <c r="F437" s="3"/>
    </row>
    <row r="438" spans="1:6">
      <c r="A438" s="35"/>
      <c r="F438" s="3"/>
    </row>
    <row r="439" spans="1:6">
      <c r="A439" s="35"/>
      <c r="F439" s="3"/>
    </row>
    <row r="440" spans="1:6">
      <c r="A440" s="35"/>
      <c r="F440" s="3"/>
    </row>
    <row r="441" spans="1:6">
      <c r="A441" s="35"/>
      <c r="F441" s="3"/>
    </row>
    <row r="442" spans="1:6">
      <c r="A442" s="35"/>
      <c r="F442" s="3"/>
    </row>
    <row r="443" spans="1:6">
      <c r="A443" s="35"/>
      <c r="F443" s="3"/>
    </row>
    <row r="444" spans="1:6">
      <c r="A444" s="35"/>
      <c r="F444" s="3"/>
    </row>
    <row r="445" spans="1:6">
      <c r="A445" s="35"/>
      <c r="F445" s="3"/>
    </row>
    <row r="446" spans="1:6">
      <c r="A446" s="35"/>
      <c r="F446" s="3"/>
    </row>
    <row r="447" spans="1:6">
      <c r="A447" s="35"/>
      <c r="F447" s="3"/>
    </row>
    <row r="448" spans="1:6">
      <c r="A448" s="35"/>
      <c r="F448" s="3"/>
    </row>
    <row r="449" spans="1:6">
      <c r="A449" s="35"/>
      <c r="F449" s="3"/>
    </row>
    <row r="450" spans="1:6">
      <c r="A450" s="35"/>
      <c r="F450" s="3"/>
    </row>
    <row r="451" spans="1:6">
      <c r="A451" s="35"/>
      <c r="F451" s="3"/>
    </row>
    <row r="452" spans="1:6">
      <c r="A452" s="35"/>
      <c r="F452" s="3"/>
    </row>
    <row r="453" spans="1:6">
      <c r="A453" s="35"/>
      <c r="F453" s="3"/>
    </row>
    <row r="454" spans="1:6">
      <c r="A454" s="35"/>
      <c r="F454" s="3"/>
    </row>
    <row r="455" spans="1:6">
      <c r="A455" s="35"/>
      <c r="F455" s="3"/>
    </row>
    <row r="456" spans="1:6">
      <c r="A456" s="35"/>
      <c r="F456" s="3"/>
    </row>
    <row r="457" spans="1:6">
      <c r="A457" s="35"/>
      <c r="F457" s="3"/>
    </row>
    <row r="458" spans="1:6">
      <c r="A458" s="35"/>
      <c r="F458" s="3"/>
    </row>
    <row r="459" spans="1:6">
      <c r="A459" s="35"/>
      <c r="F459" s="3"/>
    </row>
    <row r="460" spans="1:6">
      <c r="A460" s="35"/>
      <c r="F460" s="3"/>
    </row>
    <row r="461" spans="1:6">
      <c r="A461" s="35"/>
      <c r="F461" s="3"/>
    </row>
    <row r="462" spans="1:6">
      <c r="A462" s="35"/>
      <c r="F462" s="3"/>
    </row>
    <row r="463" spans="1:6">
      <c r="A463" s="35"/>
      <c r="F463" s="3"/>
    </row>
    <row r="464" spans="1:6">
      <c r="A464" s="35"/>
      <c r="F464" s="3"/>
    </row>
    <row r="465" spans="1:6">
      <c r="A465" s="35"/>
      <c r="F465" s="3"/>
    </row>
    <row r="466" spans="1:6">
      <c r="A466" s="35"/>
      <c r="F466" s="3"/>
    </row>
    <row r="467" spans="1:6">
      <c r="A467" s="35"/>
      <c r="F467" s="3"/>
    </row>
    <row r="468" spans="1:6">
      <c r="A468" s="35"/>
      <c r="F468" s="3"/>
    </row>
    <row r="469" spans="1:6">
      <c r="A469" s="35"/>
      <c r="F469" s="3"/>
    </row>
    <row r="470" spans="1:6">
      <c r="A470" s="35"/>
      <c r="F470" s="3"/>
    </row>
    <row r="471" spans="1:6">
      <c r="A471" s="35"/>
      <c r="F471" s="3"/>
    </row>
    <row r="472" spans="1:6">
      <c r="A472" s="35"/>
      <c r="F472" s="3"/>
    </row>
    <row r="473" spans="1:6">
      <c r="A473" s="35"/>
      <c r="F473" s="3"/>
    </row>
    <row r="474" spans="1:6">
      <c r="A474" s="35"/>
      <c r="F474" s="3"/>
    </row>
    <row r="475" spans="1:6">
      <c r="A475" s="35"/>
      <c r="F475" s="3"/>
    </row>
    <row r="476" spans="1:6">
      <c r="A476" s="35"/>
      <c r="F476" s="3"/>
    </row>
    <row r="477" spans="1:6">
      <c r="A477" s="35"/>
      <c r="F477" s="3"/>
    </row>
    <row r="478" spans="1:6">
      <c r="A478" s="35"/>
      <c r="F478" s="3"/>
    </row>
    <row r="479" spans="1:6">
      <c r="A479" s="35"/>
      <c r="F479" s="3"/>
    </row>
    <row r="480" spans="1:6">
      <c r="A480" s="35"/>
      <c r="F480" s="3"/>
    </row>
    <row r="481" spans="1:6">
      <c r="A481" s="35"/>
      <c r="F481" s="3"/>
    </row>
    <row r="482" spans="1:6">
      <c r="A482" s="35"/>
      <c r="F482" s="3"/>
    </row>
    <row r="483" spans="1:6">
      <c r="A483" s="35"/>
      <c r="F483" s="3"/>
    </row>
    <row r="484" spans="1:6">
      <c r="A484" s="35"/>
      <c r="F484" s="3"/>
    </row>
    <row r="485" spans="1:6">
      <c r="A485" s="35"/>
      <c r="F485" s="3"/>
    </row>
    <row r="486" spans="1:6">
      <c r="A486" s="35"/>
      <c r="F486" s="3"/>
    </row>
    <row r="487" spans="1:6">
      <c r="A487" s="35"/>
      <c r="F487" s="3"/>
    </row>
    <row r="488" spans="1:6">
      <c r="A488" s="35"/>
      <c r="F488" s="3"/>
    </row>
    <row r="489" spans="1:6">
      <c r="A489" s="35"/>
      <c r="F489" s="3"/>
    </row>
    <row r="490" spans="1:6">
      <c r="A490" s="35"/>
      <c r="F490" s="3"/>
    </row>
    <row r="491" spans="1:6">
      <c r="A491" s="35"/>
      <c r="F491" s="3"/>
    </row>
    <row r="492" spans="1:6">
      <c r="A492" s="35"/>
      <c r="F492" s="3"/>
    </row>
    <row r="493" spans="1:6">
      <c r="A493" s="35"/>
      <c r="F493" s="3"/>
    </row>
    <row r="494" spans="1:6">
      <c r="A494" s="35"/>
      <c r="F494" s="3"/>
    </row>
    <row r="495" spans="1:6">
      <c r="A495" s="35"/>
      <c r="F495" s="3"/>
    </row>
    <row r="496" spans="1:6">
      <c r="A496" s="35"/>
      <c r="F496" s="3"/>
    </row>
    <row r="497" spans="1:6">
      <c r="A497" s="35"/>
      <c r="F497" s="3"/>
    </row>
    <row r="498" spans="1:6">
      <c r="A498" s="35"/>
      <c r="F498" s="3"/>
    </row>
    <row r="499" spans="1:6">
      <c r="A499" s="35"/>
      <c r="F499" s="3"/>
    </row>
    <row r="500" spans="1:6">
      <c r="A500" s="35"/>
      <c r="F500" s="3"/>
    </row>
    <row r="501" spans="1:6">
      <c r="A501" s="35"/>
      <c r="F501" s="3"/>
    </row>
    <row r="502" spans="1:6">
      <c r="A502" s="35"/>
      <c r="F502" s="3"/>
    </row>
    <row r="503" spans="1:6">
      <c r="A503" s="35"/>
      <c r="F503" s="3"/>
    </row>
    <row r="504" spans="1:6">
      <c r="A504" s="35"/>
      <c r="F504" s="3"/>
    </row>
    <row r="505" spans="1:6">
      <c r="A505" s="35"/>
      <c r="F505" s="3"/>
    </row>
    <row r="506" spans="1:6">
      <c r="A506" s="35"/>
      <c r="F506" s="3"/>
    </row>
    <row r="507" spans="1:6">
      <c r="A507" s="35"/>
      <c r="F507" s="3"/>
    </row>
    <row r="508" spans="1:6">
      <c r="A508" s="35"/>
      <c r="F508" s="3"/>
    </row>
    <row r="509" spans="1:6">
      <c r="A509" s="35"/>
      <c r="F509" s="3"/>
    </row>
    <row r="510" spans="1:6">
      <c r="A510" s="35"/>
      <c r="F510" s="3"/>
    </row>
    <row r="511" spans="1:6">
      <c r="A511" s="35"/>
      <c r="F511" s="3"/>
    </row>
    <row r="512" spans="1:6">
      <c r="A512" s="35"/>
      <c r="F512" s="3"/>
    </row>
    <row r="513" spans="1:6">
      <c r="A513" s="35"/>
      <c r="F513" s="3"/>
    </row>
    <row r="514" spans="1:6">
      <c r="A514" s="35"/>
      <c r="F514" s="3"/>
    </row>
    <row r="515" spans="1:6">
      <c r="A515" s="35"/>
      <c r="F515" s="3"/>
    </row>
    <row r="516" spans="1:6">
      <c r="A516" s="35"/>
      <c r="F516" s="3"/>
    </row>
    <row r="517" spans="1:6">
      <c r="A517" s="35"/>
      <c r="F517" s="3"/>
    </row>
    <row r="518" spans="1:6">
      <c r="A518" s="35"/>
      <c r="F518" s="3"/>
    </row>
    <row r="519" spans="1:6">
      <c r="A519" s="35"/>
      <c r="F519" s="3"/>
    </row>
    <row r="520" spans="1:6">
      <c r="A520" s="35"/>
      <c r="F520" s="3"/>
    </row>
    <row r="521" spans="1:6">
      <c r="A521" s="35"/>
      <c r="F521" s="3"/>
    </row>
    <row r="522" spans="1:6">
      <c r="A522" s="35"/>
      <c r="F522" s="3"/>
    </row>
    <row r="523" spans="1:6">
      <c r="A523" s="35"/>
      <c r="F523" s="3"/>
    </row>
    <row r="524" spans="1:6">
      <c r="A524" s="35"/>
      <c r="F524" s="3"/>
    </row>
    <row r="525" spans="1:6">
      <c r="A525" s="35"/>
      <c r="F525" s="3"/>
    </row>
    <row r="526" spans="1:6">
      <c r="A526" s="35"/>
      <c r="F526" s="3"/>
    </row>
    <row r="527" spans="1:6">
      <c r="A527" s="35"/>
      <c r="F527" s="3"/>
    </row>
    <row r="528" spans="1:6">
      <c r="A528" s="35"/>
      <c r="F528" s="3"/>
    </row>
    <row r="529" spans="1:6">
      <c r="A529" s="35"/>
      <c r="F529" s="3"/>
    </row>
    <row r="530" spans="1:6">
      <c r="A530" s="35"/>
      <c r="F530" s="3"/>
    </row>
    <row r="531" spans="1:6">
      <c r="A531" s="35"/>
      <c r="F531" s="3"/>
    </row>
    <row r="532" spans="1:6">
      <c r="A532" s="35"/>
      <c r="F532" s="3"/>
    </row>
    <row r="533" spans="1:6">
      <c r="A533" s="35"/>
      <c r="F533" s="3"/>
    </row>
    <row r="534" spans="1:6">
      <c r="A534" s="35"/>
      <c r="F534" s="3"/>
    </row>
    <row r="535" spans="1:6">
      <c r="A535" s="35"/>
      <c r="F535" s="3"/>
    </row>
    <row r="536" spans="1:6">
      <c r="A536" s="35"/>
      <c r="F536" s="3"/>
    </row>
    <row r="537" spans="1:6">
      <c r="A537" s="35"/>
      <c r="F537" s="3"/>
    </row>
    <row r="538" spans="1:6">
      <c r="A538" s="35"/>
      <c r="F538" s="3"/>
    </row>
    <row r="539" spans="1:6">
      <c r="A539" s="35"/>
      <c r="F539" s="3"/>
    </row>
    <row r="540" spans="1:6">
      <c r="A540" s="35"/>
      <c r="F540" s="3"/>
    </row>
    <row r="541" spans="1:6">
      <c r="A541" s="35"/>
      <c r="F541" s="3"/>
    </row>
    <row r="542" spans="1:6">
      <c r="A542" s="35"/>
      <c r="F542" s="3"/>
    </row>
    <row r="543" spans="1:6">
      <c r="A543" s="35"/>
      <c r="F543" s="3"/>
    </row>
    <row r="544" spans="1:6">
      <c r="A544" s="35"/>
      <c r="F544" s="3"/>
    </row>
    <row r="545" spans="1:6">
      <c r="A545" s="35"/>
      <c r="F545" s="3"/>
    </row>
    <row r="546" spans="1:6">
      <c r="A546" s="35"/>
      <c r="F546" s="3"/>
    </row>
    <row r="547" spans="1:6">
      <c r="A547" s="35"/>
      <c r="F547" s="3"/>
    </row>
    <row r="548" spans="1:6">
      <c r="A548" s="35"/>
      <c r="F548" s="3"/>
    </row>
    <row r="549" spans="1:6">
      <c r="A549" s="35"/>
      <c r="F549" s="3"/>
    </row>
    <row r="550" spans="1:6">
      <c r="A550" s="35"/>
      <c r="F550" s="3"/>
    </row>
    <row r="551" spans="1:6">
      <c r="A551" s="35"/>
      <c r="F551" s="3"/>
    </row>
    <row r="552" spans="1:6">
      <c r="A552" s="35"/>
      <c r="F552" s="3"/>
    </row>
    <row r="553" spans="1:6">
      <c r="A553" s="35"/>
      <c r="F553" s="3"/>
    </row>
    <row r="554" spans="1:6">
      <c r="A554" s="35"/>
      <c r="F554" s="3"/>
    </row>
    <row r="555" spans="1:6">
      <c r="A555" s="35"/>
      <c r="F555" s="3"/>
    </row>
    <row r="556" spans="1:6">
      <c r="A556" s="35"/>
      <c r="F556" s="3"/>
    </row>
    <row r="557" spans="1:6">
      <c r="A557" s="35"/>
      <c r="F557" s="3"/>
    </row>
    <row r="558" spans="1:6">
      <c r="A558" s="35"/>
      <c r="F558" s="3"/>
    </row>
    <row r="559" spans="1:6">
      <c r="A559" s="35"/>
      <c r="F559" s="3"/>
    </row>
    <row r="560" spans="1:6">
      <c r="A560" s="35"/>
      <c r="F560" s="3"/>
    </row>
    <row r="561" spans="1:6">
      <c r="A561" s="35"/>
      <c r="F561" s="3"/>
    </row>
    <row r="562" spans="1:6">
      <c r="A562" s="35"/>
      <c r="F562" s="3"/>
    </row>
    <row r="563" spans="1:6">
      <c r="A563" s="35"/>
      <c r="F563" s="3"/>
    </row>
    <row r="564" spans="1:6">
      <c r="A564" s="35"/>
      <c r="F564" s="3"/>
    </row>
    <row r="565" spans="1:6">
      <c r="A565" s="35"/>
      <c r="F565" s="3"/>
    </row>
    <row r="566" spans="1:6">
      <c r="A566" s="35"/>
      <c r="F566" s="3"/>
    </row>
    <row r="567" spans="1:6">
      <c r="A567" s="35"/>
      <c r="F567" s="3"/>
    </row>
    <row r="568" spans="1:6">
      <c r="A568" s="35"/>
      <c r="F568" s="3"/>
    </row>
    <row r="569" spans="1:6">
      <c r="A569" s="35"/>
      <c r="F569" s="3"/>
    </row>
    <row r="570" spans="1:6">
      <c r="A570" s="35"/>
      <c r="F570" s="3"/>
    </row>
    <row r="571" spans="1:6">
      <c r="A571" s="35"/>
      <c r="F571" s="3"/>
    </row>
    <row r="572" spans="1:6">
      <c r="A572" s="35"/>
      <c r="F572" s="3"/>
    </row>
    <row r="573" spans="1:6">
      <c r="A573" s="35"/>
      <c r="F573" s="3"/>
    </row>
    <row r="574" spans="1:6">
      <c r="A574" s="35"/>
      <c r="F574" s="3"/>
    </row>
    <row r="575" spans="1:6">
      <c r="A575" s="35"/>
      <c r="F575" s="3"/>
    </row>
    <row r="576" spans="1:6">
      <c r="A576" s="35"/>
      <c r="F576" s="3"/>
    </row>
    <row r="577" spans="1:6">
      <c r="A577" s="35"/>
      <c r="F577" s="3"/>
    </row>
    <row r="578" spans="1:6">
      <c r="A578" s="35"/>
      <c r="F578" s="3"/>
    </row>
    <row r="579" spans="1:6">
      <c r="A579" s="35"/>
      <c r="F579" s="3"/>
    </row>
    <row r="580" spans="1:6">
      <c r="A580" s="35"/>
      <c r="F580" s="3"/>
    </row>
    <row r="581" spans="1:6">
      <c r="A581" s="35"/>
      <c r="F581" s="3"/>
    </row>
    <row r="582" spans="1:6">
      <c r="A582" s="35"/>
      <c r="F582" s="3"/>
    </row>
    <row r="583" spans="1:6">
      <c r="A583" s="35"/>
      <c r="F583" s="3"/>
    </row>
    <row r="584" spans="1:6">
      <c r="A584" s="35"/>
      <c r="F584" s="3"/>
    </row>
    <row r="585" spans="1:6">
      <c r="A585" s="35"/>
      <c r="F585" s="3"/>
    </row>
    <row r="586" spans="1:6">
      <c r="A586" s="35"/>
      <c r="F586" s="3"/>
    </row>
    <row r="587" spans="1:6">
      <c r="A587" s="35"/>
      <c r="F587" s="3"/>
    </row>
    <row r="588" spans="1:6">
      <c r="A588" s="35"/>
      <c r="F588" s="3"/>
    </row>
    <row r="589" spans="1:6">
      <c r="A589" s="35"/>
      <c r="F589" s="3"/>
    </row>
    <row r="590" spans="1:6">
      <c r="A590" s="35"/>
      <c r="F590" s="3"/>
    </row>
    <row r="591" spans="1:6">
      <c r="A591" s="35"/>
      <c r="F591" s="3"/>
    </row>
    <row r="592" spans="1:6">
      <c r="A592" s="35"/>
      <c r="F592" s="3"/>
    </row>
    <row r="593" spans="1:6">
      <c r="A593" s="35"/>
      <c r="F593" s="3"/>
    </row>
    <row r="594" spans="1:6">
      <c r="A594" s="35"/>
      <c r="F594" s="3"/>
    </row>
    <row r="595" spans="1:6">
      <c r="A595" s="35"/>
      <c r="F595" s="3"/>
    </row>
    <row r="596" spans="1:6">
      <c r="A596" s="35"/>
      <c r="F596" s="3"/>
    </row>
    <row r="597" spans="1:6">
      <c r="A597" s="35"/>
      <c r="F597" s="3"/>
    </row>
    <row r="598" spans="1:6">
      <c r="A598" s="35"/>
      <c r="F598" s="3"/>
    </row>
    <row r="599" spans="1:6">
      <c r="A599" s="35"/>
      <c r="F599" s="3"/>
    </row>
    <row r="600" spans="1:6">
      <c r="A600" s="35"/>
      <c r="F600" s="3"/>
    </row>
    <row r="601" spans="1:6">
      <c r="A601" s="35"/>
      <c r="F601" s="3"/>
    </row>
    <row r="602" spans="1:6">
      <c r="A602" s="35"/>
      <c r="F602" s="3"/>
    </row>
    <row r="603" spans="1:6">
      <c r="A603" s="35"/>
      <c r="F603" s="3"/>
    </row>
    <row r="604" spans="1:6">
      <c r="A604" s="35"/>
      <c r="F604" s="3"/>
    </row>
    <row r="605" spans="1:6">
      <c r="A605" s="35"/>
      <c r="F605" s="3"/>
    </row>
    <row r="606" spans="1:6">
      <c r="A606" s="35"/>
      <c r="F606" s="3"/>
    </row>
    <row r="607" spans="1:6">
      <c r="A607" s="35"/>
      <c r="F607" s="3"/>
    </row>
    <row r="608" spans="1:6">
      <c r="A608" s="35"/>
      <c r="F608" s="3"/>
    </row>
    <row r="609" spans="1:6">
      <c r="A609" s="35"/>
      <c r="F609" s="3"/>
    </row>
    <row r="610" spans="1:6">
      <c r="A610" s="35"/>
      <c r="F610" s="3"/>
    </row>
    <row r="611" spans="1:6">
      <c r="A611" s="35"/>
      <c r="F611" s="3"/>
    </row>
    <row r="612" spans="1:6">
      <c r="A612" s="35"/>
      <c r="F612" s="3"/>
    </row>
    <row r="613" spans="1:6">
      <c r="A613" s="35"/>
      <c r="F613" s="3"/>
    </row>
    <row r="614" spans="1:6">
      <c r="A614" s="35"/>
      <c r="F614" s="3"/>
    </row>
    <row r="615" spans="1:6">
      <c r="A615" s="35"/>
      <c r="F615" s="3"/>
    </row>
    <row r="616" spans="1:6">
      <c r="A616" s="35"/>
      <c r="F616" s="3"/>
    </row>
    <row r="617" spans="1:6">
      <c r="A617" s="35"/>
      <c r="F617" s="3"/>
    </row>
    <row r="618" spans="1:6">
      <c r="A618" s="35"/>
      <c r="F618" s="3"/>
    </row>
    <row r="619" spans="1:6">
      <c r="A619" s="35"/>
      <c r="F619" s="3"/>
    </row>
    <row r="620" spans="1:6">
      <c r="A620" s="35"/>
      <c r="F620" s="3"/>
    </row>
    <row r="621" spans="1:6">
      <c r="A621" s="35"/>
      <c r="F621" s="3"/>
    </row>
    <row r="622" spans="1:6">
      <c r="A622" s="35"/>
      <c r="F622" s="3"/>
    </row>
    <row r="623" spans="1:6">
      <c r="A623" s="35"/>
      <c r="F623" s="3"/>
    </row>
    <row r="624" spans="1:6">
      <c r="A624" s="35"/>
      <c r="F624" s="3"/>
    </row>
    <row r="625" spans="1:6">
      <c r="A625" s="35"/>
      <c r="F625" s="3"/>
    </row>
    <row r="626" spans="1:6">
      <c r="A626" s="35"/>
      <c r="F626" s="3"/>
    </row>
    <row r="627" spans="1:6">
      <c r="A627" s="35"/>
      <c r="F627" s="3"/>
    </row>
    <row r="628" spans="1:6">
      <c r="A628" s="35"/>
      <c r="F628" s="3"/>
    </row>
    <row r="629" spans="1:6">
      <c r="A629" s="35"/>
      <c r="F629" s="3"/>
    </row>
    <row r="630" spans="1:6">
      <c r="A630" s="35"/>
      <c r="F630" s="3"/>
    </row>
    <row r="631" spans="1:6">
      <c r="A631" s="35"/>
      <c r="F631" s="3"/>
    </row>
    <row r="632" spans="1:6">
      <c r="A632" s="35"/>
      <c r="F632" s="3"/>
    </row>
    <row r="633" spans="1:6">
      <c r="A633" s="35"/>
      <c r="F633" s="3"/>
    </row>
    <row r="634" spans="1:6">
      <c r="A634" s="35"/>
      <c r="F634" s="3"/>
    </row>
    <row r="635" spans="1:6">
      <c r="A635" s="35"/>
      <c r="F635" s="3"/>
    </row>
    <row r="636" spans="1:6">
      <c r="A636" s="35"/>
      <c r="F636" s="3"/>
    </row>
    <row r="637" spans="1:6">
      <c r="A637" s="35"/>
      <c r="F637" s="3"/>
    </row>
    <row r="638" spans="1:6">
      <c r="A638" s="35"/>
      <c r="F638" s="3"/>
    </row>
    <row r="639" spans="1:6">
      <c r="A639" s="35"/>
      <c r="F639" s="3"/>
    </row>
    <row r="640" spans="1:6">
      <c r="A640" s="35"/>
      <c r="F640" s="3"/>
    </row>
    <row r="641" spans="1:6">
      <c r="A641" s="35"/>
      <c r="F641" s="3"/>
    </row>
    <row r="642" spans="1:6">
      <c r="A642" s="35"/>
      <c r="F642" s="3"/>
    </row>
    <row r="643" spans="1:6">
      <c r="A643" s="35"/>
      <c r="F643" s="3"/>
    </row>
    <row r="644" spans="1:6">
      <c r="A644" s="35"/>
      <c r="F644" s="3"/>
    </row>
    <row r="645" spans="1:6">
      <c r="A645" s="35"/>
      <c r="F645" s="3"/>
    </row>
    <row r="646" spans="1:6">
      <c r="A646" s="35"/>
      <c r="F646" s="3"/>
    </row>
    <row r="647" spans="1:6">
      <c r="A647" s="35"/>
      <c r="F647" s="3"/>
    </row>
    <row r="648" spans="1:6">
      <c r="A648" s="35"/>
      <c r="F648" s="3"/>
    </row>
    <row r="649" spans="1:6">
      <c r="A649" s="35"/>
      <c r="F649" s="3"/>
    </row>
    <row r="650" spans="1:6">
      <c r="A650" s="35"/>
      <c r="F650" s="3"/>
    </row>
    <row r="651" spans="1:6">
      <c r="A651" s="35"/>
      <c r="F651" s="3"/>
    </row>
    <row r="652" spans="1:6">
      <c r="A652" s="35"/>
      <c r="F652" s="3"/>
    </row>
    <row r="653" spans="1:6">
      <c r="A653" s="35"/>
      <c r="F653" s="3"/>
    </row>
    <row r="654" spans="1:6">
      <c r="A654" s="35"/>
      <c r="F654" s="3"/>
    </row>
    <row r="655" spans="1:6">
      <c r="A655" s="35"/>
      <c r="F655" s="3"/>
    </row>
    <row r="656" spans="1:6">
      <c r="A656" s="35"/>
      <c r="F656" s="3"/>
    </row>
    <row r="657" spans="1:6">
      <c r="A657" s="35"/>
      <c r="F657" s="3"/>
    </row>
    <row r="658" spans="1:6">
      <c r="A658" s="35"/>
      <c r="F658" s="3"/>
    </row>
    <row r="659" spans="1:6">
      <c r="A659" s="35"/>
      <c r="F659" s="3"/>
    </row>
    <row r="660" spans="1:6">
      <c r="A660" s="35"/>
      <c r="F660" s="3"/>
    </row>
    <row r="661" spans="1:6">
      <c r="A661" s="35"/>
      <c r="F661" s="3"/>
    </row>
    <row r="662" spans="1:6">
      <c r="A662" s="35"/>
      <c r="F662" s="3"/>
    </row>
    <row r="663" spans="1:6">
      <c r="A663" s="35"/>
      <c r="F663" s="3"/>
    </row>
    <row r="664" spans="1:6">
      <c r="A664" s="35"/>
      <c r="F664" s="3"/>
    </row>
    <row r="665" spans="1:6">
      <c r="A665" s="35"/>
      <c r="F665" s="3"/>
    </row>
    <row r="666" spans="1:6">
      <c r="A666" s="35"/>
      <c r="F666" s="3"/>
    </row>
    <row r="667" spans="1:6">
      <c r="A667" s="35"/>
      <c r="F667" s="3"/>
    </row>
    <row r="668" spans="1:6">
      <c r="A668" s="35"/>
      <c r="F668" s="3"/>
    </row>
    <row r="669" spans="1:6">
      <c r="A669" s="35"/>
      <c r="F669" s="3"/>
    </row>
    <row r="670" spans="1:6">
      <c r="A670" s="35"/>
      <c r="F670" s="3"/>
    </row>
    <row r="671" spans="1:6">
      <c r="A671" s="35"/>
      <c r="F671" s="3"/>
    </row>
    <row r="672" spans="1:6">
      <c r="A672" s="35"/>
      <c r="F672" s="3"/>
    </row>
    <row r="673" spans="1:6">
      <c r="A673" s="35"/>
      <c r="F673" s="3"/>
    </row>
    <row r="674" spans="1:6">
      <c r="A674" s="35"/>
      <c r="F674" s="3"/>
    </row>
    <row r="675" spans="1:6">
      <c r="A675" s="35"/>
      <c r="F675" s="3"/>
    </row>
    <row r="676" spans="1:6">
      <c r="A676" s="35"/>
      <c r="F676" s="3"/>
    </row>
    <row r="677" spans="1:6">
      <c r="A677" s="35"/>
      <c r="F677" s="3"/>
    </row>
    <row r="678" spans="1:6">
      <c r="A678" s="35"/>
      <c r="F678" s="3"/>
    </row>
    <row r="679" spans="1:6">
      <c r="A679" s="35"/>
      <c r="F679" s="3"/>
    </row>
    <row r="680" spans="1:6">
      <c r="A680" s="35"/>
      <c r="F680" s="3"/>
    </row>
    <row r="681" spans="1:6">
      <c r="A681" s="35"/>
      <c r="F681" s="3"/>
    </row>
    <row r="682" spans="1:6">
      <c r="A682" s="35"/>
      <c r="F682" s="3"/>
    </row>
    <row r="683" spans="1:6">
      <c r="A683" s="35"/>
      <c r="F683" s="3"/>
    </row>
    <row r="684" spans="1:6">
      <c r="A684" s="35"/>
      <c r="F684" s="3"/>
    </row>
    <row r="685" spans="1:6">
      <c r="A685" s="35"/>
      <c r="F685" s="3"/>
    </row>
    <row r="686" spans="1:6">
      <c r="A686" s="35"/>
      <c r="F686" s="3"/>
    </row>
    <row r="687" spans="1:6">
      <c r="A687" s="35"/>
      <c r="F687" s="3"/>
    </row>
    <row r="688" spans="1:6">
      <c r="A688" s="35"/>
      <c r="F688" s="3"/>
    </row>
    <row r="689" spans="1:6">
      <c r="A689" s="35"/>
      <c r="F689" s="3"/>
    </row>
    <row r="690" spans="1:6">
      <c r="A690" s="35"/>
      <c r="F690" s="3"/>
    </row>
    <row r="691" spans="1:6">
      <c r="A691" s="35"/>
      <c r="F691" s="3"/>
    </row>
    <row r="692" spans="1:6">
      <c r="A692" s="35"/>
      <c r="F692" s="3"/>
    </row>
    <row r="693" spans="1:6">
      <c r="A693" s="35"/>
      <c r="F693" s="3"/>
    </row>
    <row r="694" spans="1:6">
      <c r="A694" s="35"/>
      <c r="F694" s="3"/>
    </row>
    <row r="695" spans="1:6">
      <c r="A695" s="35"/>
      <c r="F695" s="3"/>
    </row>
    <row r="696" spans="1:6">
      <c r="A696" s="35"/>
      <c r="F696" s="3"/>
    </row>
    <row r="697" spans="1:6">
      <c r="A697" s="35"/>
      <c r="F697" s="3"/>
    </row>
    <row r="698" spans="1:6">
      <c r="A698" s="35"/>
      <c r="F698" s="3"/>
    </row>
    <row r="699" spans="1:6">
      <c r="A699" s="35"/>
      <c r="F699" s="3"/>
    </row>
    <row r="700" spans="1:6">
      <c r="A700" s="35"/>
      <c r="F700" s="3"/>
    </row>
    <row r="701" spans="1:6">
      <c r="A701" s="35"/>
      <c r="F701" s="3"/>
    </row>
    <row r="702" spans="1:6">
      <c r="A702" s="35"/>
      <c r="F702" s="3"/>
    </row>
    <row r="703" spans="1:6">
      <c r="A703" s="35"/>
      <c r="F703" s="3"/>
    </row>
    <row r="704" spans="1:6">
      <c r="A704" s="35"/>
      <c r="F704" s="3"/>
    </row>
    <row r="705" spans="1:6">
      <c r="A705" s="35"/>
      <c r="F705" s="3"/>
    </row>
    <row r="706" spans="1:6">
      <c r="A706" s="35"/>
      <c r="F706" s="3"/>
    </row>
    <row r="707" spans="1:6">
      <c r="A707" s="35"/>
      <c r="F707" s="3"/>
    </row>
    <row r="708" spans="1:6">
      <c r="A708" s="35"/>
      <c r="F708" s="3"/>
    </row>
    <row r="709" spans="1:6">
      <c r="A709" s="35"/>
      <c r="F709" s="3"/>
    </row>
    <row r="710" spans="1:6">
      <c r="A710" s="35"/>
      <c r="F710" s="3"/>
    </row>
    <row r="711" spans="1:6">
      <c r="A711" s="35"/>
      <c r="F711" s="3"/>
    </row>
    <row r="712" spans="1:6">
      <c r="A712" s="35"/>
      <c r="F712" s="3"/>
    </row>
    <row r="713" spans="1:6">
      <c r="A713" s="35"/>
      <c r="F713" s="3"/>
    </row>
    <row r="714" spans="1:6">
      <c r="A714" s="35"/>
      <c r="F714" s="3"/>
    </row>
    <row r="715" spans="1:6">
      <c r="A715" s="35"/>
      <c r="F715" s="3"/>
    </row>
    <row r="716" spans="1:6">
      <c r="A716" s="35"/>
      <c r="F716" s="3"/>
    </row>
    <row r="717" spans="1:6">
      <c r="A717" s="35"/>
      <c r="F717" s="3"/>
    </row>
    <row r="718" spans="1:6">
      <c r="A718" s="35"/>
      <c r="F718" s="3"/>
    </row>
    <row r="719" spans="1:6">
      <c r="A719" s="35"/>
      <c r="F719" s="3"/>
    </row>
    <row r="720" spans="1:6">
      <c r="A720" s="35"/>
      <c r="F720" s="3"/>
    </row>
    <row r="721" spans="1:6">
      <c r="A721" s="35"/>
      <c r="F721" s="3"/>
    </row>
    <row r="722" spans="1:6">
      <c r="A722" s="35"/>
      <c r="F722" s="3"/>
    </row>
    <row r="723" spans="1:6">
      <c r="A723" s="35"/>
      <c r="F723" s="3"/>
    </row>
    <row r="724" spans="1:6">
      <c r="A724" s="35"/>
      <c r="F724" s="3"/>
    </row>
    <row r="725" spans="1:6">
      <c r="A725" s="35"/>
      <c r="F725" s="3"/>
    </row>
    <row r="726" spans="1:6">
      <c r="A726" s="35"/>
      <c r="F726" s="3"/>
    </row>
    <row r="727" spans="1:6">
      <c r="A727" s="35"/>
      <c r="F727" s="3"/>
    </row>
    <row r="728" spans="1:6">
      <c r="A728" s="35"/>
      <c r="F728" s="3"/>
    </row>
    <row r="729" spans="1:6">
      <c r="A729" s="35"/>
      <c r="F729" s="3"/>
    </row>
    <row r="730" spans="1:6">
      <c r="A730" s="35"/>
      <c r="F730" s="3"/>
    </row>
    <row r="731" spans="1:6">
      <c r="A731" s="35"/>
      <c r="F731" s="3"/>
    </row>
    <row r="732" spans="1:6">
      <c r="A732" s="35"/>
      <c r="F732" s="3"/>
    </row>
    <row r="733" spans="1:6">
      <c r="A733" s="35"/>
      <c r="F733" s="3"/>
    </row>
    <row r="734" spans="1:6">
      <c r="A734" s="35"/>
      <c r="F734" s="3"/>
    </row>
    <row r="735" spans="1:6">
      <c r="A735" s="35"/>
      <c r="F735" s="3"/>
    </row>
    <row r="736" spans="1:6">
      <c r="A736" s="35"/>
      <c r="F736" s="3"/>
    </row>
    <row r="737" spans="1:6">
      <c r="A737" s="35"/>
      <c r="F737" s="3"/>
    </row>
    <row r="738" spans="1:6">
      <c r="A738" s="35"/>
      <c r="F738" s="3"/>
    </row>
    <row r="739" spans="1:6">
      <c r="A739" s="35"/>
      <c r="F739" s="3"/>
    </row>
    <row r="740" spans="1:6">
      <c r="A740" s="35"/>
      <c r="F740" s="3"/>
    </row>
    <row r="741" spans="1:6">
      <c r="A741" s="35"/>
      <c r="F741" s="3"/>
    </row>
    <row r="742" spans="1:6">
      <c r="A742" s="35"/>
      <c r="F742" s="3"/>
    </row>
    <row r="743" spans="1:6">
      <c r="A743" s="35"/>
      <c r="F743" s="3"/>
    </row>
    <row r="744" spans="1:6">
      <c r="A744" s="35"/>
      <c r="F744" s="3"/>
    </row>
    <row r="745" spans="1:6">
      <c r="A745" s="35"/>
      <c r="F745" s="3"/>
    </row>
    <row r="746" spans="1:6">
      <c r="A746" s="35"/>
      <c r="F746" s="3"/>
    </row>
    <row r="747" spans="1:6">
      <c r="A747" s="35"/>
      <c r="F747" s="3"/>
    </row>
    <row r="748" spans="1:6">
      <c r="A748" s="35"/>
      <c r="F748" s="3"/>
    </row>
    <row r="749" spans="1:6">
      <c r="A749" s="35"/>
      <c r="F749" s="3"/>
    </row>
    <row r="750" spans="1:6">
      <c r="A750" s="35"/>
      <c r="F750" s="3"/>
    </row>
    <row r="751" spans="1:6">
      <c r="A751" s="35"/>
      <c r="F751" s="3"/>
    </row>
    <row r="752" spans="1:6">
      <c r="A752" s="35"/>
      <c r="F752" s="3"/>
    </row>
    <row r="753" spans="1:6">
      <c r="A753" s="35"/>
      <c r="F753" s="3"/>
    </row>
    <row r="754" spans="1:6">
      <c r="A754" s="35"/>
      <c r="F754" s="3"/>
    </row>
    <row r="755" spans="1:6">
      <c r="A755" s="35"/>
      <c r="F755" s="3"/>
    </row>
    <row r="756" spans="1:6">
      <c r="A756" s="35"/>
      <c r="F756" s="3"/>
    </row>
    <row r="757" spans="1:6">
      <c r="A757" s="35"/>
      <c r="F757" s="3"/>
    </row>
    <row r="758" spans="1:6">
      <c r="A758" s="35"/>
      <c r="F758" s="3"/>
    </row>
    <row r="759" spans="1:6">
      <c r="A759" s="35"/>
      <c r="F759" s="3"/>
    </row>
    <row r="760" spans="1:6">
      <c r="A760" s="35"/>
      <c r="F760" s="3"/>
    </row>
    <row r="761" spans="1:6">
      <c r="A761" s="35"/>
      <c r="F761" s="3"/>
    </row>
    <row r="762" spans="1:6">
      <c r="A762" s="35"/>
      <c r="F762" s="3"/>
    </row>
    <row r="763" spans="1:6">
      <c r="A763" s="35"/>
      <c r="F763" s="3"/>
    </row>
    <row r="764" spans="1:6">
      <c r="A764" s="35"/>
      <c r="F764" s="3"/>
    </row>
    <row r="765" spans="1:6">
      <c r="A765" s="35"/>
      <c r="F765" s="3"/>
    </row>
    <row r="766" spans="1:6">
      <c r="A766" s="35"/>
      <c r="F766" s="3"/>
    </row>
    <row r="767" spans="1:6">
      <c r="A767" s="35"/>
      <c r="F767" s="3"/>
    </row>
    <row r="768" spans="1:6">
      <c r="A768" s="35"/>
      <c r="F768" s="3"/>
    </row>
    <row r="769" spans="1:6">
      <c r="A769" s="35"/>
      <c r="F769" s="3"/>
    </row>
    <row r="770" spans="1:6">
      <c r="A770" s="35"/>
      <c r="F770" s="3"/>
    </row>
    <row r="771" spans="1:6">
      <c r="A771" s="35"/>
      <c r="F771" s="3"/>
    </row>
    <row r="772" spans="1:6">
      <c r="A772" s="35"/>
      <c r="F772" s="3"/>
    </row>
    <row r="773" spans="1:6">
      <c r="A773" s="35"/>
      <c r="F773" s="3"/>
    </row>
    <row r="774" spans="1:6">
      <c r="A774" s="35"/>
      <c r="F774" s="3"/>
    </row>
    <row r="775" spans="1:6">
      <c r="A775" s="35"/>
      <c r="F775" s="3"/>
    </row>
    <row r="776" spans="1:6">
      <c r="A776" s="35"/>
      <c r="F776" s="3"/>
    </row>
    <row r="777" spans="1:6">
      <c r="A777" s="35"/>
      <c r="F777" s="3"/>
    </row>
    <row r="778" spans="1:6">
      <c r="A778" s="35"/>
      <c r="F778" s="3"/>
    </row>
    <row r="779" spans="1:6">
      <c r="A779" s="35"/>
      <c r="F779" s="3"/>
    </row>
    <row r="780" spans="1:6">
      <c r="A780" s="35"/>
      <c r="F780" s="3"/>
    </row>
    <row r="781" spans="1:6">
      <c r="A781" s="35"/>
      <c r="F781" s="3"/>
    </row>
    <row r="782" spans="1:6">
      <c r="A782" s="35"/>
      <c r="F782" s="3"/>
    </row>
    <row r="783" spans="1:6">
      <c r="A783" s="35"/>
      <c r="F783" s="3"/>
    </row>
    <row r="784" spans="1:6">
      <c r="A784" s="35"/>
      <c r="F784" s="3"/>
    </row>
    <row r="785" spans="1:6">
      <c r="A785" s="35"/>
      <c r="F785" s="3"/>
    </row>
    <row r="786" spans="1:6">
      <c r="A786" s="35"/>
      <c r="F786" s="3"/>
    </row>
    <row r="787" spans="1:6">
      <c r="A787" s="35"/>
      <c r="F787" s="3"/>
    </row>
    <row r="788" spans="1:6">
      <c r="A788" s="35"/>
      <c r="F788" s="3"/>
    </row>
    <row r="789" spans="1:6">
      <c r="A789" s="35"/>
      <c r="F789" s="3"/>
    </row>
    <row r="790" spans="1:6">
      <c r="A790" s="35"/>
      <c r="F790" s="3"/>
    </row>
    <row r="791" spans="1:6">
      <c r="A791" s="35"/>
      <c r="F791" s="3"/>
    </row>
    <row r="792" spans="1:6">
      <c r="A792" s="35"/>
      <c r="F792" s="3"/>
    </row>
    <row r="793" spans="1:6">
      <c r="A793" s="35"/>
      <c r="F793" s="3"/>
    </row>
    <row r="794" spans="1:6">
      <c r="A794" s="35"/>
      <c r="F794" s="3"/>
    </row>
    <row r="795" spans="1:6">
      <c r="A795" s="35"/>
      <c r="F795" s="3"/>
    </row>
    <row r="796" spans="1:6">
      <c r="A796" s="35"/>
      <c r="F796" s="3"/>
    </row>
    <row r="797" spans="1:6">
      <c r="A797" s="35"/>
      <c r="F797" s="3"/>
    </row>
    <row r="798" spans="1:6">
      <c r="A798" s="35"/>
      <c r="F798" s="3"/>
    </row>
    <row r="799" spans="1:6">
      <c r="A799" s="35"/>
      <c r="F799" s="3"/>
    </row>
    <row r="800" spans="1:6">
      <c r="A800" s="35"/>
      <c r="F800" s="3"/>
    </row>
    <row r="801" spans="1:6">
      <c r="A801" s="35"/>
      <c r="F801" s="3"/>
    </row>
    <row r="802" spans="1:6">
      <c r="A802" s="35"/>
      <c r="F802" s="3"/>
    </row>
    <row r="803" spans="1:6">
      <c r="A803" s="35"/>
      <c r="F803" s="3"/>
    </row>
    <row r="804" spans="1:6">
      <c r="A804" s="35"/>
      <c r="F804" s="3"/>
    </row>
    <row r="805" spans="1:6">
      <c r="A805" s="35"/>
      <c r="F805" s="3"/>
    </row>
    <row r="806" spans="1:6">
      <c r="A806" s="35"/>
      <c r="F806" s="3"/>
    </row>
    <row r="807" spans="1:6">
      <c r="A807" s="35"/>
      <c r="F807" s="3"/>
    </row>
    <row r="808" spans="1:6">
      <c r="A808" s="35"/>
      <c r="F808" s="3"/>
    </row>
    <row r="809" spans="1:6">
      <c r="A809" s="35"/>
      <c r="F809" s="3"/>
    </row>
    <row r="810" spans="1:6">
      <c r="A810" s="35"/>
      <c r="F810" s="3"/>
    </row>
    <row r="811" spans="1:6">
      <c r="A811" s="35"/>
      <c r="F811" s="3"/>
    </row>
    <row r="812" spans="1:6">
      <c r="A812" s="35"/>
      <c r="F812" s="3"/>
    </row>
    <row r="813" spans="1:6">
      <c r="A813" s="35"/>
      <c r="F813" s="3"/>
    </row>
    <row r="814" spans="1:6">
      <c r="A814" s="35"/>
      <c r="F814" s="3"/>
    </row>
    <row r="815" spans="1:6">
      <c r="A815" s="35"/>
      <c r="F815" s="3"/>
    </row>
    <row r="816" spans="1:6">
      <c r="A816" s="35"/>
      <c r="F816" s="3"/>
    </row>
    <row r="817" spans="1:6">
      <c r="A817" s="35"/>
      <c r="F817" s="3"/>
    </row>
    <row r="818" spans="1:6">
      <c r="A818" s="35"/>
      <c r="F818" s="3"/>
    </row>
    <row r="819" spans="1:6">
      <c r="A819" s="35"/>
      <c r="F819" s="3"/>
    </row>
    <row r="820" spans="1:6">
      <c r="A820" s="35"/>
      <c r="F820" s="3"/>
    </row>
    <row r="821" spans="1:6">
      <c r="A821" s="35"/>
      <c r="F821" s="3"/>
    </row>
    <row r="822" spans="1:6">
      <c r="A822" s="35"/>
      <c r="F822" s="3"/>
    </row>
    <row r="823" spans="1:6">
      <c r="A823" s="35"/>
      <c r="F823" s="3"/>
    </row>
    <row r="824" spans="1:6">
      <c r="A824" s="35"/>
      <c r="F824" s="3"/>
    </row>
    <row r="825" spans="1:6">
      <c r="A825" s="35"/>
      <c r="F825" s="3"/>
    </row>
    <row r="826" spans="1:6">
      <c r="A826" s="35"/>
      <c r="F826" s="3"/>
    </row>
    <row r="827" spans="1:6">
      <c r="A827" s="35"/>
      <c r="F827" s="3"/>
    </row>
    <row r="828" spans="1:6">
      <c r="A828" s="35"/>
      <c r="F828" s="3"/>
    </row>
    <row r="829" spans="1:6">
      <c r="A829" s="35"/>
      <c r="F829" s="3"/>
    </row>
    <row r="830" spans="1:6">
      <c r="A830" s="35"/>
      <c r="F830" s="3"/>
    </row>
    <row r="831" spans="1:6">
      <c r="A831" s="35"/>
      <c r="F831" s="3"/>
    </row>
    <row r="832" spans="1:6">
      <c r="A832" s="35"/>
      <c r="F832" s="3"/>
    </row>
    <row r="833" spans="1:6">
      <c r="A833" s="35"/>
      <c r="F833" s="3"/>
    </row>
    <row r="834" spans="1:6">
      <c r="A834" s="35"/>
      <c r="F834" s="3"/>
    </row>
    <row r="835" spans="1:6">
      <c r="A835" s="35"/>
      <c r="F835" s="3"/>
    </row>
    <row r="836" spans="1:6">
      <c r="A836" s="35"/>
      <c r="F836" s="3"/>
    </row>
    <row r="837" spans="1:6">
      <c r="A837" s="35"/>
      <c r="F837" s="3"/>
    </row>
    <row r="838" spans="1:6">
      <c r="A838" s="35"/>
      <c r="F838" s="3"/>
    </row>
    <row r="839" spans="1:6">
      <c r="A839" s="35"/>
      <c r="F839" s="3"/>
    </row>
    <row r="840" spans="1:6">
      <c r="A840" s="35"/>
      <c r="F840" s="3"/>
    </row>
    <row r="841" spans="1:6">
      <c r="A841" s="35"/>
      <c r="F841" s="3"/>
    </row>
    <row r="842" spans="1:6">
      <c r="A842" s="35"/>
      <c r="F842" s="3"/>
    </row>
    <row r="843" spans="1:6">
      <c r="A843" s="35"/>
      <c r="F843" s="3"/>
    </row>
    <row r="844" spans="1:6">
      <c r="A844" s="35"/>
      <c r="F844" s="3"/>
    </row>
    <row r="845" spans="1:6">
      <c r="A845" s="35"/>
      <c r="F845" s="3"/>
    </row>
    <row r="846" spans="1:6">
      <c r="A846" s="35"/>
      <c r="F846" s="3"/>
    </row>
    <row r="847" spans="1:6">
      <c r="A847" s="35"/>
      <c r="F847" s="3"/>
    </row>
    <row r="848" spans="1:6">
      <c r="A848" s="35"/>
      <c r="F848" s="3"/>
    </row>
    <row r="849" spans="1:6">
      <c r="A849" s="35"/>
      <c r="F849" s="3"/>
    </row>
    <row r="850" spans="1:6">
      <c r="A850" s="35"/>
      <c r="F850" s="3"/>
    </row>
    <row r="851" spans="1:6">
      <c r="A851" s="35"/>
      <c r="F851" s="3"/>
    </row>
    <row r="852" spans="1:6">
      <c r="A852" s="35"/>
      <c r="F852" s="3"/>
    </row>
    <row r="853" spans="1:6">
      <c r="A853" s="35"/>
      <c r="F853" s="3"/>
    </row>
    <row r="854" spans="1:6">
      <c r="A854" s="35"/>
      <c r="F854" s="3"/>
    </row>
    <row r="855" spans="1:6">
      <c r="A855" s="35"/>
      <c r="F855" s="3"/>
    </row>
    <row r="856" spans="1:6">
      <c r="A856" s="35"/>
      <c r="F856" s="3"/>
    </row>
    <row r="857" spans="1:6">
      <c r="A857" s="35"/>
      <c r="F857" s="3"/>
    </row>
    <row r="858" spans="1:6">
      <c r="A858" s="35"/>
      <c r="F858" s="3"/>
    </row>
    <row r="859" spans="1:6">
      <c r="A859" s="35"/>
      <c r="F859" s="3"/>
    </row>
    <row r="860" spans="1:6">
      <c r="A860" s="35"/>
      <c r="F860" s="3"/>
    </row>
    <row r="861" spans="1:6">
      <c r="A861" s="35"/>
      <c r="F861" s="3"/>
    </row>
    <row r="862" spans="1:6">
      <c r="A862" s="35"/>
      <c r="F862" s="3"/>
    </row>
    <row r="863" spans="1:6">
      <c r="A863" s="35"/>
      <c r="F863" s="3"/>
    </row>
    <row r="864" spans="1:6">
      <c r="A864" s="35"/>
      <c r="F864" s="3"/>
    </row>
    <row r="865" spans="1:6">
      <c r="A865" s="35"/>
      <c r="F865" s="3"/>
    </row>
    <row r="866" spans="1:6">
      <c r="A866" s="35"/>
      <c r="F866" s="3"/>
    </row>
    <row r="867" spans="1:6">
      <c r="A867" s="35"/>
      <c r="F867" s="3"/>
    </row>
    <row r="868" spans="1:6">
      <c r="A868" s="35"/>
      <c r="F868" s="3"/>
    </row>
    <row r="869" spans="1:6">
      <c r="A869" s="35"/>
      <c r="F869" s="3"/>
    </row>
    <row r="870" spans="1:6">
      <c r="A870" s="35"/>
      <c r="F870" s="3"/>
    </row>
    <row r="871" spans="1:6">
      <c r="A871" s="35"/>
      <c r="F871" s="3"/>
    </row>
    <row r="872" spans="1:6">
      <c r="A872" s="35"/>
      <c r="F872" s="3"/>
    </row>
    <row r="873" spans="1:6">
      <c r="A873" s="35"/>
      <c r="F873" s="3"/>
    </row>
    <row r="874" spans="1:6">
      <c r="A874" s="35"/>
      <c r="F874" s="3"/>
    </row>
    <row r="875" spans="1:6">
      <c r="A875" s="35"/>
      <c r="F875" s="3"/>
    </row>
    <row r="876" spans="1:6">
      <c r="A876" s="35"/>
      <c r="F876" s="3"/>
    </row>
    <row r="877" spans="1:6">
      <c r="A877" s="35"/>
      <c r="F877" s="3"/>
    </row>
    <row r="878" spans="1:6">
      <c r="A878" s="35"/>
      <c r="F878" s="3"/>
    </row>
    <row r="879" spans="1:6">
      <c r="A879" s="35"/>
      <c r="F879" s="3"/>
    </row>
    <row r="880" spans="1:6">
      <c r="A880" s="35"/>
      <c r="F880" s="3"/>
    </row>
    <row r="881" spans="1:6">
      <c r="A881" s="35"/>
      <c r="F881" s="3"/>
    </row>
    <row r="882" spans="1:6">
      <c r="A882" s="35"/>
      <c r="F882" s="3"/>
    </row>
    <row r="883" spans="1:6">
      <c r="A883" s="35"/>
      <c r="F883" s="3"/>
    </row>
    <row r="884" spans="1:6">
      <c r="A884" s="35"/>
      <c r="F884" s="3"/>
    </row>
    <row r="885" spans="1:6">
      <c r="A885" s="35"/>
      <c r="F885" s="3"/>
    </row>
    <row r="886" spans="1:6">
      <c r="A886" s="35"/>
      <c r="F886" s="3"/>
    </row>
    <row r="887" spans="1:6">
      <c r="A887" s="35"/>
      <c r="F887" s="3"/>
    </row>
    <row r="888" spans="1:6">
      <c r="A888" s="35"/>
      <c r="F888" s="3"/>
    </row>
    <row r="889" spans="1:6">
      <c r="A889" s="35"/>
      <c r="F889" s="3"/>
    </row>
    <row r="890" spans="1:6">
      <c r="A890" s="35"/>
      <c r="F890" s="3"/>
    </row>
    <row r="891" spans="1:6">
      <c r="A891" s="35"/>
      <c r="F891" s="3"/>
    </row>
    <row r="892" spans="1:6">
      <c r="A892" s="35"/>
      <c r="F892" s="3"/>
    </row>
    <row r="893" spans="1:6">
      <c r="A893" s="35"/>
      <c r="F893" s="3"/>
    </row>
    <row r="894" spans="1:6">
      <c r="A894" s="35"/>
      <c r="F894" s="3"/>
    </row>
    <row r="895" spans="1:6">
      <c r="A895" s="35"/>
      <c r="F895" s="3"/>
    </row>
    <row r="896" spans="1:6">
      <c r="A896" s="35"/>
      <c r="F896" s="3"/>
    </row>
    <row r="897" spans="1:6">
      <c r="A897" s="35"/>
      <c r="F897" s="3"/>
    </row>
    <row r="898" spans="1:6">
      <c r="A898" s="35"/>
      <c r="F898" s="3"/>
    </row>
    <row r="899" spans="1:6">
      <c r="A899" s="35"/>
      <c r="F899" s="3"/>
    </row>
    <row r="900" spans="1:6">
      <c r="A900" s="35"/>
      <c r="F900" s="3"/>
    </row>
    <row r="901" spans="1:6">
      <c r="A901" s="35"/>
      <c r="F901" s="3"/>
    </row>
    <row r="902" spans="1:6">
      <c r="A902" s="35"/>
      <c r="F902" s="3"/>
    </row>
    <row r="903" spans="1:6">
      <c r="A903" s="35"/>
      <c r="F903" s="3"/>
    </row>
    <row r="904" spans="1:6">
      <c r="A904" s="35"/>
      <c r="F904" s="3"/>
    </row>
    <row r="905" spans="1:6">
      <c r="A905" s="35"/>
      <c r="F905" s="3"/>
    </row>
    <row r="906" spans="1:6">
      <c r="A906" s="35"/>
      <c r="F906" s="3"/>
    </row>
    <row r="907" spans="1:6">
      <c r="A907" s="35"/>
      <c r="F907" s="3"/>
    </row>
    <row r="908" spans="1:6">
      <c r="A908" s="35"/>
      <c r="F908" s="3"/>
    </row>
    <row r="909" spans="1:6">
      <c r="A909" s="35"/>
      <c r="F909" s="3"/>
    </row>
    <row r="910" spans="1:6">
      <c r="A910" s="35"/>
      <c r="F910" s="3"/>
    </row>
    <row r="911" spans="1:6">
      <c r="A911" s="35"/>
      <c r="F911" s="3"/>
    </row>
    <row r="912" spans="1:6">
      <c r="A912" s="35"/>
      <c r="F912" s="3"/>
    </row>
    <row r="913" spans="1:6">
      <c r="A913" s="35"/>
      <c r="F913" s="3"/>
    </row>
    <row r="914" spans="1:6">
      <c r="A914" s="35"/>
      <c r="F914" s="3"/>
    </row>
    <row r="915" spans="1:6">
      <c r="A915" s="35"/>
      <c r="F915" s="3"/>
    </row>
    <row r="916" spans="1:6">
      <c r="A916" s="35"/>
      <c r="F916" s="3"/>
    </row>
    <row r="917" spans="1:6">
      <c r="A917" s="35"/>
      <c r="F917" s="3"/>
    </row>
    <row r="918" spans="1:6">
      <c r="A918" s="35"/>
      <c r="F918" s="3"/>
    </row>
    <row r="919" spans="1:6">
      <c r="A919" s="35"/>
      <c r="F919" s="3"/>
    </row>
    <row r="920" spans="1:6">
      <c r="A920" s="35"/>
      <c r="F920" s="3"/>
    </row>
    <row r="921" spans="1:6">
      <c r="A921" s="35"/>
      <c r="F921" s="3"/>
    </row>
    <row r="922" spans="1:6">
      <c r="A922" s="35"/>
      <c r="F922" s="3"/>
    </row>
    <row r="923" spans="1:6">
      <c r="A923" s="35"/>
      <c r="F923" s="3"/>
    </row>
    <row r="924" spans="1:6">
      <c r="A924" s="35"/>
      <c r="F924" s="3"/>
    </row>
    <row r="925" spans="1:6">
      <c r="A925" s="35"/>
      <c r="F925" s="3"/>
    </row>
    <row r="926" spans="1:6">
      <c r="A926" s="35"/>
      <c r="F926" s="3"/>
    </row>
    <row r="927" spans="1:6">
      <c r="A927" s="35"/>
      <c r="F927" s="3"/>
    </row>
    <row r="928" spans="1:6">
      <c r="A928" s="35"/>
      <c r="F928" s="3"/>
    </row>
    <row r="929" spans="1:6">
      <c r="A929" s="35"/>
      <c r="F929" s="3"/>
    </row>
    <row r="930" spans="1:6">
      <c r="A930" s="35"/>
      <c r="F930" s="3"/>
    </row>
    <row r="931" spans="1:6">
      <c r="A931" s="35"/>
      <c r="F931" s="3"/>
    </row>
    <row r="932" spans="1:6">
      <c r="A932" s="35"/>
      <c r="F932" s="3"/>
    </row>
    <row r="933" spans="1:6">
      <c r="A933" s="35"/>
      <c r="F933" s="3"/>
    </row>
    <row r="934" spans="1:6">
      <c r="A934" s="35"/>
      <c r="F934" s="3"/>
    </row>
    <row r="935" spans="1:6">
      <c r="A935" s="35"/>
      <c r="F935" s="3"/>
    </row>
    <row r="936" spans="1:6">
      <c r="A936" s="35"/>
      <c r="F936" s="3"/>
    </row>
    <row r="937" spans="1:6">
      <c r="A937" s="35"/>
      <c r="F937" s="3"/>
    </row>
    <row r="938" spans="1:6">
      <c r="A938" s="35"/>
      <c r="F938" s="3"/>
    </row>
    <row r="939" spans="1:6">
      <c r="A939" s="35"/>
      <c r="F939" s="3"/>
    </row>
    <row r="940" spans="1:6">
      <c r="A940" s="35"/>
      <c r="F940" s="3"/>
    </row>
    <row r="941" spans="1:6">
      <c r="A941" s="35"/>
      <c r="F941" s="3"/>
    </row>
    <row r="942" spans="1:6">
      <c r="A942" s="35"/>
      <c r="F942" s="3"/>
    </row>
    <row r="943" spans="1:6">
      <c r="A943" s="35"/>
      <c r="F943" s="3"/>
    </row>
    <row r="944" spans="1:6">
      <c r="A944" s="35"/>
      <c r="F944" s="3"/>
    </row>
    <row r="945" spans="1:6">
      <c r="A945" s="35"/>
      <c r="F945" s="3"/>
    </row>
    <row r="946" spans="1:6">
      <c r="A946" s="35"/>
      <c r="F946" s="3"/>
    </row>
    <row r="947" spans="1:6">
      <c r="A947" s="35"/>
      <c r="F947" s="3"/>
    </row>
    <row r="948" spans="1:6">
      <c r="A948" s="35"/>
      <c r="F948" s="3"/>
    </row>
    <row r="949" spans="1:6">
      <c r="A949" s="35"/>
      <c r="F949" s="3"/>
    </row>
    <row r="950" spans="1:6">
      <c r="A950" s="35"/>
      <c r="F950" s="3"/>
    </row>
    <row r="951" spans="1:6">
      <c r="A951" s="35"/>
      <c r="F951" s="3"/>
    </row>
    <row r="952" spans="1:6">
      <c r="A952" s="35"/>
      <c r="F952" s="3"/>
    </row>
    <row r="953" spans="1:6">
      <c r="A953" s="35"/>
      <c r="F953" s="3"/>
    </row>
    <row r="954" spans="1:6">
      <c r="A954" s="35"/>
      <c r="F954" s="3"/>
    </row>
    <row r="955" spans="1:6">
      <c r="A955" s="35"/>
      <c r="F955" s="3"/>
    </row>
    <row r="956" spans="1:6">
      <c r="A956" s="35"/>
      <c r="F956" s="3"/>
    </row>
    <row r="957" spans="1:6">
      <c r="A957" s="35"/>
      <c r="F957" s="3"/>
    </row>
    <row r="958" spans="1:6">
      <c r="A958" s="35"/>
      <c r="F958" s="3"/>
    </row>
    <row r="959" spans="1:6">
      <c r="A959" s="35"/>
      <c r="F959" s="3"/>
    </row>
    <row r="960" spans="1:6">
      <c r="A960" s="35"/>
      <c r="F960" s="3"/>
    </row>
    <row r="961" spans="1:6">
      <c r="A961" s="35"/>
      <c r="F961" s="3"/>
    </row>
    <row r="962" spans="1:6">
      <c r="A962" s="35"/>
      <c r="F962" s="3"/>
    </row>
    <row r="963" spans="1:6">
      <c r="A963" s="35"/>
      <c r="F963" s="3"/>
    </row>
    <row r="964" spans="1:6">
      <c r="A964" s="35"/>
      <c r="F964" s="3"/>
    </row>
    <row r="965" spans="1:6">
      <c r="A965" s="35"/>
      <c r="F965" s="3"/>
    </row>
    <row r="966" spans="1:6">
      <c r="A966" s="35"/>
      <c r="F966" s="3"/>
    </row>
    <row r="967" spans="1:6">
      <c r="A967" s="35"/>
      <c r="F967" s="3"/>
    </row>
    <row r="968" spans="1:6">
      <c r="A968" s="35"/>
      <c r="F968" s="3"/>
    </row>
    <row r="969" spans="1:6">
      <c r="A969" s="35"/>
      <c r="F969" s="3"/>
    </row>
    <row r="970" spans="1:6">
      <c r="A970" s="35"/>
      <c r="F970" s="3"/>
    </row>
    <row r="971" spans="1:6">
      <c r="A971" s="35"/>
      <c r="F971" s="3"/>
    </row>
    <row r="972" spans="1:6">
      <c r="A972" s="35"/>
      <c r="F972" s="3"/>
    </row>
    <row r="973" spans="1:6">
      <c r="A973" s="35"/>
      <c r="F973" s="3"/>
    </row>
    <row r="974" spans="1:6">
      <c r="A974" s="35"/>
      <c r="F974" s="3"/>
    </row>
    <row r="975" spans="1:6">
      <c r="A975" s="35"/>
      <c r="F975" s="3"/>
    </row>
    <row r="976" spans="1:6">
      <c r="A976" s="35"/>
      <c r="F976" s="3"/>
    </row>
    <row r="977" spans="1:6">
      <c r="A977" s="35"/>
      <c r="F977" s="3"/>
    </row>
    <row r="978" spans="1:6">
      <c r="A978" s="35"/>
      <c r="F978" s="3"/>
    </row>
    <row r="979" spans="1:6">
      <c r="A979" s="35"/>
      <c r="F979" s="3"/>
    </row>
    <row r="980" spans="1:6">
      <c r="A980" s="35"/>
      <c r="F980" s="3"/>
    </row>
    <row r="981" spans="1:6">
      <c r="A981" s="35"/>
      <c r="F981" s="3"/>
    </row>
    <row r="982" spans="1:6">
      <c r="A982" s="35"/>
      <c r="F982" s="3"/>
    </row>
    <row r="983" spans="1:6">
      <c r="A983" s="35"/>
      <c r="F983" s="3"/>
    </row>
    <row r="984" spans="1:6">
      <c r="A984" s="35"/>
      <c r="F984" s="3"/>
    </row>
    <row r="985" spans="1:6">
      <c r="A985" s="35"/>
      <c r="F985" s="3"/>
    </row>
    <row r="986" spans="1:6">
      <c r="A986" s="35"/>
      <c r="F986" s="3"/>
    </row>
    <row r="987" spans="1:6">
      <c r="A987" s="35"/>
      <c r="F987" s="3"/>
    </row>
    <row r="988" spans="1:6">
      <c r="A988" s="35"/>
      <c r="F988" s="3"/>
    </row>
    <row r="989" spans="1:6">
      <c r="A989" s="35"/>
      <c r="F989" s="3"/>
    </row>
    <row r="990" spans="1:6">
      <c r="A990" s="35"/>
      <c r="F990" s="3"/>
    </row>
    <row r="991" spans="1:6">
      <c r="A991" s="35"/>
      <c r="F991" s="3"/>
    </row>
    <row r="992" spans="1:6">
      <c r="A992" s="35"/>
      <c r="F992" s="3"/>
    </row>
    <row r="993" spans="1:6">
      <c r="A993" s="35"/>
      <c r="F993" s="3"/>
    </row>
    <row r="994" spans="1:6">
      <c r="A994" s="35"/>
      <c r="F994" s="3"/>
    </row>
    <row r="995" spans="1:6">
      <c r="A995" s="35"/>
      <c r="F995" s="3"/>
    </row>
    <row r="996" spans="1:6">
      <c r="A996" s="35"/>
      <c r="F996" s="3"/>
    </row>
    <row r="997" spans="1:6">
      <c r="A997" s="35"/>
      <c r="F997" s="3"/>
    </row>
    <row r="998" spans="1:6">
      <c r="A998" s="35"/>
      <c r="F998" s="3"/>
    </row>
    <row r="999" spans="1:6">
      <c r="A999" s="35"/>
      <c r="F999" s="3"/>
    </row>
    <row r="1000" spans="1:6">
      <c r="A1000" s="35"/>
      <c r="F1000" s="3"/>
    </row>
    <row r="1001" spans="1:6">
      <c r="A1001" s="35"/>
      <c r="F1001" s="3"/>
    </row>
    <row r="1002" spans="1:6">
      <c r="A1002" s="35"/>
      <c r="F1002" s="3"/>
    </row>
    <row r="1003" spans="1:6">
      <c r="A1003" s="35"/>
      <c r="F1003" s="3"/>
    </row>
    <row r="1004" spans="1:6">
      <c r="A1004" s="35"/>
      <c r="F1004" s="3"/>
    </row>
    <row r="1005" spans="1:6">
      <c r="A1005" s="35"/>
      <c r="F1005" s="3"/>
    </row>
    <row r="1006" spans="1:6">
      <c r="A1006" s="35"/>
      <c r="F1006" s="3"/>
    </row>
    <row r="1007" spans="1:6">
      <c r="A1007" s="35"/>
      <c r="F1007" s="3"/>
    </row>
    <row r="1008" spans="1:6">
      <c r="A1008" s="35"/>
      <c r="F1008" s="3"/>
    </row>
    <row r="1009" spans="1:6">
      <c r="A1009" s="35"/>
      <c r="F1009" s="3"/>
    </row>
    <row r="1010" spans="1:6">
      <c r="A1010" s="35"/>
      <c r="F1010" s="3"/>
    </row>
    <row r="1011" spans="1:6">
      <c r="A1011" s="35"/>
      <c r="F1011" s="3"/>
    </row>
    <row r="1012" spans="1:6">
      <c r="A1012" s="35"/>
      <c r="F1012" s="3"/>
    </row>
    <row r="1013" spans="1:6">
      <c r="A1013" s="35"/>
      <c r="F1013" s="3"/>
    </row>
    <row r="1014" spans="1:6">
      <c r="A1014" s="35"/>
      <c r="F1014" s="3"/>
    </row>
    <row r="1015" spans="1:6">
      <c r="A1015" s="35"/>
      <c r="F1015" s="3"/>
    </row>
    <row r="1016" spans="1:6">
      <c r="A1016" s="35"/>
      <c r="F1016" s="3"/>
    </row>
    <row r="1017" spans="1:6">
      <c r="A1017" s="35"/>
      <c r="F1017" s="3"/>
    </row>
    <row r="1018" spans="1:6">
      <c r="A1018" s="35"/>
      <c r="F1018" s="3"/>
    </row>
    <row r="1019" spans="1:6">
      <c r="A1019" s="35"/>
      <c r="F1019" s="3"/>
    </row>
    <row r="1020" spans="1:6">
      <c r="A1020" s="35"/>
      <c r="F1020" s="3"/>
    </row>
    <row r="1021" spans="1:6">
      <c r="A1021" s="35"/>
      <c r="F1021" s="3"/>
    </row>
    <row r="1022" spans="1:6">
      <c r="A1022" s="35"/>
      <c r="F1022" s="3"/>
    </row>
    <row r="1023" spans="1:6">
      <c r="A1023" s="35"/>
      <c r="F1023" s="3"/>
    </row>
    <row r="1024" spans="1:6">
      <c r="A1024" s="35"/>
      <c r="F1024" s="3"/>
    </row>
    <row r="1025" spans="1:6">
      <c r="A1025" s="35"/>
      <c r="F1025" s="3"/>
    </row>
    <row r="1026" spans="1:6">
      <c r="A1026" s="35"/>
      <c r="F1026" s="3"/>
    </row>
    <row r="1027" spans="1:6">
      <c r="A1027" s="35"/>
      <c r="F1027" s="3"/>
    </row>
    <row r="1028" spans="1:6">
      <c r="A1028" s="35"/>
      <c r="F1028" s="3"/>
    </row>
    <row r="1029" spans="1:6">
      <c r="A1029" s="35"/>
      <c r="F1029" s="3"/>
    </row>
    <row r="1030" spans="1:6">
      <c r="A1030" s="35"/>
      <c r="F1030" s="3"/>
    </row>
    <row r="1031" spans="1:6">
      <c r="A1031" s="35"/>
      <c r="F1031" s="3"/>
    </row>
    <row r="1032" spans="1:6">
      <c r="A1032" s="35"/>
      <c r="F1032" s="3"/>
    </row>
    <row r="1033" spans="1:6">
      <c r="A1033" s="35"/>
      <c r="F1033" s="3"/>
    </row>
    <row r="1034" spans="1:6">
      <c r="A1034" s="35"/>
      <c r="F1034" s="3"/>
    </row>
    <row r="1035" spans="1:6">
      <c r="A1035" s="35"/>
      <c r="F1035" s="3"/>
    </row>
    <row r="1036" spans="1:6">
      <c r="A1036" s="35"/>
      <c r="F1036" s="3"/>
    </row>
    <row r="1037" spans="1:6">
      <c r="A1037" s="35"/>
      <c r="F1037" s="3"/>
    </row>
    <row r="1038" spans="1:6">
      <c r="A1038" s="35"/>
      <c r="F1038" s="3"/>
    </row>
    <row r="1039" spans="1:6">
      <c r="A1039" s="35"/>
      <c r="F1039" s="3"/>
    </row>
    <row r="1040" spans="1:6">
      <c r="A1040" s="35"/>
      <c r="F1040" s="3"/>
    </row>
    <row r="1041" spans="1:6">
      <c r="A1041" s="35"/>
      <c r="F1041" s="3"/>
    </row>
    <row r="1042" spans="1:6">
      <c r="A1042" s="35"/>
      <c r="F1042" s="3"/>
    </row>
    <row r="1043" spans="1:6">
      <c r="A1043" s="35"/>
      <c r="F1043" s="3"/>
    </row>
    <row r="1044" spans="1:6">
      <c r="A1044" s="35"/>
      <c r="F1044" s="3"/>
    </row>
    <row r="1045" spans="1:6">
      <c r="A1045" s="35"/>
      <c r="F1045" s="3"/>
    </row>
    <row r="1046" spans="1:6">
      <c r="A1046" s="35"/>
      <c r="F1046" s="3"/>
    </row>
    <row r="1047" spans="1:6">
      <c r="A1047" s="35"/>
      <c r="F1047" s="3"/>
    </row>
    <row r="1048" spans="1:6">
      <c r="A1048" s="35"/>
      <c r="F1048" s="3"/>
    </row>
    <row r="1049" spans="1:6">
      <c r="A1049" s="35"/>
      <c r="F1049" s="3"/>
    </row>
    <row r="1050" spans="1:6">
      <c r="A1050" s="35"/>
      <c r="F1050" s="3"/>
    </row>
    <row r="1051" spans="1:6">
      <c r="A1051" s="35"/>
      <c r="F1051" s="3"/>
    </row>
    <row r="1052" spans="1:6">
      <c r="A1052" s="35"/>
      <c r="F1052" s="3"/>
    </row>
    <row r="1053" spans="1:6">
      <c r="A1053" s="35"/>
      <c r="F1053" s="3"/>
    </row>
    <row r="1054" spans="1:6">
      <c r="A1054" s="35"/>
      <c r="F1054" s="3"/>
    </row>
    <row r="1055" spans="1:6">
      <c r="A1055" s="35"/>
      <c r="F1055" s="3"/>
    </row>
    <row r="1056" spans="1:6">
      <c r="A1056" s="35"/>
      <c r="F1056" s="3"/>
    </row>
    <row r="1057" spans="1:6">
      <c r="A1057" s="35"/>
      <c r="F1057" s="3"/>
    </row>
    <row r="1058" spans="1:6">
      <c r="A1058" s="35"/>
      <c r="F1058" s="3"/>
    </row>
    <row r="1059" spans="1:6">
      <c r="A1059" s="35"/>
      <c r="F1059" s="3"/>
    </row>
    <row r="1060" spans="1:6">
      <c r="A1060" s="35"/>
      <c r="F1060" s="3"/>
    </row>
    <row r="1061" spans="1:6">
      <c r="A1061" s="35"/>
      <c r="F1061" s="3"/>
    </row>
    <row r="1062" spans="1:6">
      <c r="A1062" s="35"/>
      <c r="F1062" s="3"/>
    </row>
    <row r="1063" spans="1:6">
      <c r="A1063" s="35"/>
      <c r="F1063" s="3"/>
    </row>
    <row r="1064" spans="1:6">
      <c r="A1064" s="35"/>
      <c r="F1064" s="3"/>
    </row>
    <row r="1065" spans="1:6">
      <c r="A1065" s="35"/>
      <c r="F1065" s="3"/>
    </row>
    <row r="1066" spans="1:6">
      <c r="A1066" s="35"/>
      <c r="F1066" s="3"/>
    </row>
    <row r="1067" spans="1:6">
      <c r="A1067" s="35"/>
      <c r="F1067" s="3"/>
    </row>
    <row r="1068" spans="1:6">
      <c r="A1068" s="35"/>
      <c r="F1068" s="3"/>
    </row>
    <row r="1069" spans="1:6">
      <c r="A1069" s="35"/>
      <c r="F1069" s="3"/>
    </row>
    <row r="1070" spans="1:6">
      <c r="A1070" s="35"/>
      <c r="F1070" s="3"/>
    </row>
    <row r="1071" spans="1:6">
      <c r="A1071" s="35"/>
      <c r="F1071" s="3"/>
    </row>
    <row r="1072" spans="1:6">
      <c r="A1072" s="35"/>
      <c r="F1072" s="3"/>
    </row>
    <row r="1073" spans="1:6">
      <c r="A1073" s="35"/>
      <c r="F1073" s="3"/>
    </row>
    <row r="1074" spans="1:6">
      <c r="A1074" s="35"/>
      <c r="F1074" s="3"/>
    </row>
    <row r="1075" spans="1:6">
      <c r="A1075" s="35"/>
      <c r="F1075" s="3"/>
    </row>
    <row r="1076" spans="1:6">
      <c r="A1076" s="35"/>
      <c r="F1076" s="3"/>
    </row>
    <row r="1077" spans="1:6">
      <c r="A1077" s="35"/>
      <c r="F1077" s="3"/>
    </row>
    <row r="1078" spans="1:6">
      <c r="A1078" s="35"/>
      <c r="F1078" s="3"/>
    </row>
    <row r="1079" spans="1:6">
      <c r="A1079" s="35"/>
      <c r="F1079" s="3"/>
    </row>
    <row r="1080" spans="1:6">
      <c r="A1080" s="35"/>
      <c r="F1080" s="3"/>
    </row>
    <row r="1081" spans="1:6">
      <c r="A1081" s="35"/>
      <c r="F1081" s="3"/>
    </row>
    <row r="1082" spans="1:6">
      <c r="A1082" s="35"/>
      <c r="F1082" s="3"/>
    </row>
    <row r="1083" spans="1:6">
      <c r="A1083" s="35"/>
      <c r="F1083" s="3"/>
    </row>
    <row r="1084" spans="1:6">
      <c r="A1084" s="35"/>
      <c r="F1084" s="3"/>
    </row>
    <row r="1085" spans="1:6">
      <c r="A1085" s="35"/>
      <c r="F1085" s="3"/>
    </row>
    <row r="1086" spans="1:6">
      <c r="A1086" s="35"/>
      <c r="F1086" s="3"/>
    </row>
    <row r="1087" spans="1:6">
      <c r="A1087" s="35"/>
      <c r="F1087" s="3"/>
    </row>
    <row r="1088" spans="1:6">
      <c r="A1088" s="35"/>
      <c r="F1088" s="3"/>
    </row>
    <row r="1089" spans="1:6">
      <c r="A1089" s="35"/>
      <c r="F1089" s="3"/>
    </row>
    <row r="1090" spans="1:6">
      <c r="A1090" s="35"/>
      <c r="F1090" s="3"/>
    </row>
    <row r="1091" spans="1:6">
      <c r="A1091" s="35"/>
      <c r="F1091" s="3"/>
    </row>
    <row r="1092" spans="1:6">
      <c r="A1092" s="35"/>
      <c r="F1092" s="3"/>
    </row>
    <row r="1093" spans="1:6">
      <c r="A1093" s="35"/>
      <c r="F1093" s="3"/>
    </row>
    <row r="1094" spans="1:6">
      <c r="A1094" s="35"/>
      <c r="F1094" s="3"/>
    </row>
    <row r="1095" spans="1:6">
      <c r="A1095" s="35"/>
      <c r="F1095" s="3"/>
    </row>
    <row r="1096" spans="1:6">
      <c r="A1096" s="35"/>
      <c r="F1096" s="3"/>
    </row>
    <row r="1097" spans="1:6">
      <c r="A1097" s="35"/>
      <c r="F1097" s="3"/>
    </row>
    <row r="1098" spans="1:6">
      <c r="A1098" s="35"/>
      <c r="F1098" s="3"/>
    </row>
    <row r="1099" spans="1:6">
      <c r="A1099" s="35"/>
      <c r="F1099" s="3"/>
    </row>
    <row r="1100" spans="1:6">
      <c r="A1100" s="35"/>
      <c r="F1100" s="3"/>
    </row>
    <row r="1101" spans="1:6">
      <c r="A1101" s="35"/>
      <c r="F1101" s="3"/>
    </row>
    <row r="1102" spans="1:6">
      <c r="A1102" s="35"/>
      <c r="F1102" s="3"/>
    </row>
    <row r="1103" spans="1:6">
      <c r="A1103" s="35"/>
      <c r="F1103" s="3"/>
    </row>
    <row r="1104" spans="1:6">
      <c r="A1104" s="35"/>
      <c r="F1104" s="3"/>
    </row>
    <row r="1105" spans="1:6">
      <c r="A1105" s="35"/>
      <c r="F1105" s="3"/>
    </row>
    <row r="1106" spans="1:6">
      <c r="A1106" s="35"/>
      <c r="F1106" s="3"/>
    </row>
    <row r="1107" spans="1:6">
      <c r="A1107" s="35"/>
      <c r="F1107" s="3"/>
    </row>
    <row r="1108" spans="1:6">
      <c r="A1108" s="35"/>
      <c r="F1108" s="3"/>
    </row>
    <row r="1109" spans="1:6">
      <c r="A1109" s="35"/>
      <c r="F1109" s="3"/>
    </row>
    <row r="1110" spans="1:6">
      <c r="A1110" s="35"/>
      <c r="F1110" s="3"/>
    </row>
    <row r="1111" spans="1:6">
      <c r="A1111" s="35"/>
      <c r="F1111" s="3"/>
    </row>
    <row r="1112" spans="1:6">
      <c r="A1112" s="35"/>
      <c r="F1112" s="3"/>
    </row>
    <row r="1113" spans="1:6">
      <c r="A1113" s="35"/>
      <c r="F1113" s="3"/>
    </row>
    <row r="1114" spans="1:6">
      <c r="A1114" s="35"/>
      <c r="F1114" s="3"/>
    </row>
    <row r="1115" spans="1:6">
      <c r="A1115" s="35"/>
      <c r="F1115" s="3"/>
    </row>
    <row r="1116" spans="1:6">
      <c r="A1116" s="35"/>
      <c r="F1116" s="3"/>
    </row>
    <row r="1117" spans="1:6">
      <c r="A1117" s="35"/>
      <c r="F1117" s="3"/>
    </row>
    <row r="1118" spans="1:6">
      <c r="A1118" s="35"/>
      <c r="F1118" s="3"/>
    </row>
    <row r="1119" spans="1:6">
      <c r="A1119" s="35"/>
      <c r="F1119" s="3"/>
    </row>
    <row r="1120" spans="1:6">
      <c r="A1120" s="35"/>
      <c r="F1120" s="3"/>
    </row>
    <row r="1121" spans="1:6">
      <c r="A1121" s="35"/>
      <c r="F1121" s="3"/>
    </row>
    <row r="1122" spans="1:6">
      <c r="A1122" s="35"/>
      <c r="F1122" s="3"/>
    </row>
    <row r="1123" spans="1:6">
      <c r="A1123" s="35"/>
      <c r="F1123" s="3"/>
    </row>
    <row r="1124" spans="1:6">
      <c r="A1124" s="35"/>
      <c r="F1124" s="3"/>
    </row>
    <row r="1125" spans="1:6">
      <c r="A1125" s="35"/>
      <c r="F1125" s="3"/>
    </row>
    <row r="1126" spans="1:6">
      <c r="A1126" s="35"/>
      <c r="F1126" s="3"/>
    </row>
    <row r="1127" spans="1:6">
      <c r="A1127" s="35"/>
      <c r="F1127" s="3"/>
    </row>
    <row r="1128" spans="1:6">
      <c r="A1128" s="35"/>
      <c r="F1128" s="3"/>
    </row>
    <row r="1129" spans="1:6">
      <c r="A1129" s="35"/>
      <c r="F1129" s="3"/>
    </row>
    <row r="1130" spans="1:6">
      <c r="A1130" s="35"/>
      <c r="F1130" s="3"/>
    </row>
    <row r="1131" spans="1:6">
      <c r="A1131" s="35"/>
      <c r="F1131" s="3"/>
    </row>
    <row r="1132" spans="1:6">
      <c r="A1132" s="35"/>
      <c r="F1132" s="3"/>
    </row>
    <row r="1133" spans="1:6">
      <c r="A1133" s="35"/>
      <c r="F1133" s="3"/>
    </row>
    <row r="1134" spans="1:6">
      <c r="A1134" s="35"/>
      <c r="F1134" s="3"/>
    </row>
    <row r="1135" spans="1:6">
      <c r="A1135" s="35"/>
      <c r="F1135" s="3"/>
    </row>
    <row r="1136" spans="1:6">
      <c r="A1136" s="35"/>
      <c r="F1136" s="3"/>
    </row>
    <row r="1137" spans="1:6">
      <c r="A1137" s="35"/>
      <c r="F1137" s="3"/>
    </row>
    <row r="1138" spans="1:6">
      <c r="A1138" s="35"/>
      <c r="F1138" s="3"/>
    </row>
    <row r="1139" spans="1:6">
      <c r="A1139" s="35"/>
      <c r="F1139" s="3"/>
    </row>
    <row r="1140" spans="1:6">
      <c r="A1140" s="35"/>
      <c r="F1140" s="3"/>
    </row>
    <row r="1141" spans="1:6">
      <c r="A1141" s="35"/>
      <c r="F1141" s="3"/>
    </row>
    <row r="1142" spans="1:6">
      <c r="A1142" s="35"/>
      <c r="F1142" s="3"/>
    </row>
    <row r="1143" spans="1:6">
      <c r="A1143" s="35"/>
      <c r="F1143" s="3"/>
    </row>
    <row r="1144" spans="1:6">
      <c r="A1144" s="35"/>
      <c r="F1144" s="3"/>
    </row>
    <row r="1145" spans="1:6">
      <c r="A1145" s="35"/>
      <c r="F1145" s="3"/>
    </row>
    <row r="1146" spans="1:6">
      <c r="A1146" s="35"/>
      <c r="F1146" s="3"/>
    </row>
    <row r="1147" spans="1:6">
      <c r="A1147" s="35"/>
      <c r="F1147" s="3"/>
    </row>
    <row r="1148" spans="1:6">
      <c r="A1148" s="35"/>
      <c r="F1148" s="3"/>
    </row>
    <row r="1149" spans="1:6">
      <c r="A1149" s="35"/>
      <c r="F1149" s="3"/>
    </row>
    <row r="1150" spans="1:6">
      <c r="A1150" s="35"/>
      <c r="F1150" s="3"/>
    </row>
    <row r="1151" spans="1:6">
      <c r="A1151" s="35"/>
      <c r="F1151" s="3"/>
    </row>
    <row r="1152" spans="1:6">
      <c r="A1152" s="35"/>
      <c r="F1152" s="3"/>
    </row>
    <row r="1153" spans="1:6">
      <c r="A1153" s="35"/>
      <c r="F1153" s="3"/>
    </row>
    <row r="1154" spans="1:6">
      <c r="A1154" s="35"/>
      <c r="F1154" s="3"/>
    </row>
    <row r="1155" spans="1:6">
      <c r="A1155" s="35"/>
      <c r="F1155" s="3"/>
    </row>
    <row r="1156" spans="1:6">
      <c r="A1156" s="35"/>
      <c r="F1156" s="3"/>
    </row>
    <row r="1157" spans="1:6">
      <c r="A1157" s="35"/>
      <c r="F1157" s="3"/>
    </row>
    <row r="1158" spans="1:6">
      <c r="A1158" s="35"/>
      <c r="F1158" s="3"/>
    </row>
    <row r="1159" spans="1:6">
      <c r="A1159" s="35"/>
      <c r="F1159" s="3"/>
    </row>
    <row r="1160" spans="1:6">
      <c r="A1160" s="35"/>
      <c r="F1160" s="3"/>
    </row>
    <row r="1161" spans="1:6">
      <c r="A1161" s="35"/>
      <c r="F1161" s="3"/>
    </row>
    <row r="1162" spans="1:6">
      <c r="A1162" s="35"/>
      <c r="F1162" s="3"/>
    </row>
    <row r="1163" spans="1:6">
      <c r="A1163" s="35"/>
      <c r="F1163" s="3"/>
    </row>
    <row r="1164" spans="1:6">
      <c r="A1164" s="35"/>
      <c r="F1164" s="3"/>
    </row>
    <row r="1165" spans="1:6">
      <c r="A1165" s="35"/>
      <c r="F1165" s="3"/>
    </row>
    <row r="1166" spans="1:6">
      <c r="A1166" s="35"/>
      <c r="F1166" s="3"/>
    </row>
    <row r="1167" spans="1:6">
      <c r="A1167" s="35"/>
      <c r="F1167" s="3"/>
    </row>
    <row r="1168" spans="1:6">
      <c r="A1168" s="35"/>
      <c r="F1168" s="3"/>
    </row>
    <row r="1169" spans="1:6">
      <c r="A1169" s="35"/>
      <c r="F1169" s="3"/>
    </row>
    <row r="1170" spans="1:6">
      <c r="A1170" s="35"/>
      <c r="F1170" s="3"/>
    </row>
    <row r="1171" spans="1:6">
      <c r="A1171" s="35"/>
      <c r="F1171" s="3"/>
    </row>
    <row r="1172" spans="1:6">
      <c r="A1172" s="35"/>
      <c r="F1172" s="3"/>
    </row>
    <row r="1173" spans="1:6">
      <c r="A1173" s="35"/>
      <c r="F1173" s="3"/>
    </row>
    <row r="1174" spans="1:6">
      <c r="A1174" s="35"/>
      <c r="F1174" s="3"/>
    </row>
    <row r="1175" spans="1:6">
      <c r="A1175" s="35"/>
      <c r="F1175" s="3"/>
    </row>
    <row r="1176" spans="1:6">
      <c r="A1176" s="35"/>
      <c r="F1176" s="3"/>
    </row>
    <row r="1177" spans="1:6">
      <c r="A1177" s="35"/>
      <c r="F1177" s="3"/>
    </row>
    <row r="1178" spans="1:6">
      <c r="A1178" s="35"/>
      <c r="F1178" s="3"/>
    </row>
    <row r="1179" spans="1:6">
      <c r="A1179" s="35"/>
      <c r="F1179" s="3"/>
    </row>
    <row r="1180" spans="1:6">
      <c r="A1180" s="35"/>
      <c r="F1180" s="3"/>
    </row>
    <row r="1181" spans="1:6">
      <c r="A1181" s="35"/>
      <c r="F1181" s="3"/>
    </row>
    <row r="1182" spans="1:6">
      <c r="A1182" s="35"/>
      <c r="F1182" s="3"/>
    </row>
    <row r="1183" spans="1:6">
      <c r="A1183" s="35"/>
      <c r="F1183" s="3"/>
    </row>
    <row r="1184" spans="1:6">
      <c r="A1184" s="35"/>
      <c r="F1184" s="3"/>
    </row>
    <row r="1185" spans="1:6">
      <c r="A1185" s="35"/>
      <c r="F1185" s="3"/>
    </row>
    <row r="1186" spans="1:6">
      <c r="A1186" s="35"/>
      <c r="F1186" s="3"/>
    </row>
    <row r="1187" spans="1:6">
      <c r="A1187" s="35"/>
      <c r="F1187" s="3"/>
    </row>
    <row r="1188" spans="1:6">
      <c r="A1188" s="35"/>
      <c r="F1188" s="3"/>
    </row>
    <row r="1189" spans="1:6">
      <c r="A1189" s="35"/>
      <c r="F1189" s="3"/>
    </row>
    <row r="1190" spans="1:6">
      <c r="A1190" s="35"/>
      <c r="F1190" s="3"/>
    </row>
    <row r="1191" spans="1:6">
      <c r="A1191" s="35"/>
      <c r="F1191" s="3"/>
    </row>
    <row r="1192" spans="1:6">
      <c r="A1192" s="35"/>
      <c r="F1192" s="3"/>
    </row>
    <row r="1193" spans="1:6">
      <c r="A1193" s="35"/>
      <c r="F1193" s="3"/>
    </row>
    <row r="1194" spans="1:6">
      <c r="A1194" s="35"/>
      <c r="F1194" s="3"/>
    </row>
    <row r="1195" spans="1:6">
      <c r="A1195" s="35"/>
      <c r="F1195" s="3"/>
    </row>
    <row r="1196" spans="1:6">
      <c r="A1196" s="35"/>
      <c r="F1196" s="3"/>
    </row>
    <row r="1197" spans="1:6">
      <c r="A1197" s="35"/>
      <c r="F1197" s="3"/>
    </row>
    <row r="1198" spans="1:6">
      <c r="A1198" s="35"/>
      <c r="F1198" s="3"/>
    </row>
    <row r="1199" spans="1:6">
      <c r="A1199" s="35"/>
      <c r="F1199" s="3"/>
    </row>
    <row r="1200" spans="1:6">
      <c r="A1200" s="35"/>
      <c r="F1200" s="3"/>
    </row>
    <row r="1201" spans="1:6">
      <c r="A1201" s="35"/>
      <c r="F1201" s="3"/>
    </row>
    <row r="1202" spans="1:6">
      <c r="A1202" s="35"/>
      <c r="F1202" s="3"/>
    </row>
    <row r="1203" spans="1:6">
      <c r="A1203" s="35"/>
      <c r="F1203" s="3"/>
    </row>
    <row r="1204" spans="1:6">
      <c r="A1204" s="35"/>
      <c r="F1204" s="3"/>
    </row>
    <row r="1205" spans="1:6">
      <c r="A1205" s="35"/>
      <c r="F1205" s="3"/>
    </row>
    <row r="1206" spans="1:6">
      <c r="A1206" s="35"/>
      <c r="F1206" s="3"/>
    </row>
    <row r="1207" spans="1:6">
      <c r="A1207" s="35"/>
      <c r="F1207" s="3"/>
    </row>
    <row r="1208" spans="1:6">
      <c r="A1208" s="35"/>
      <c r="F1208" s="3"/>
    </row>
    <row r="1209" spans="1:6">
      <c r="A1209" s="35"/>
      <c r="F1209" s="3"/>
    </row>
    <row r="1210" spans="1:6">
      <c r="A1210" s="35"/>
      <c r="F1210" s="3"/>
    </row>
    <row r="1211" spans="1:6">
      <c r="A1211" s="35"/>
      <c r="F1211" s="3"/>
    </row>
    <row r="1212" spans="1:6">
      <c r="A1212" s="35"/>
      <c r="F1212" s="3"/>
    </row>
    <row r="1213" spans="1:6">
      <c r="A1213" s="35"/>
      <c r="F1213" s="3"/>
    </row>
    <row r="1214" spans="1:6">
      <c r="A1214" s="35"/>
      <c r="F1214" s="3"/>
    </row>
    <row r="1215" spans="1:6">
      <c r="A1215" s="35"/>
      <c r="F1215" s="3"/>
    </row>
    <row r="1216" spans="1:6">
      <c r="A1216" s="35"/>
      <c r="F1216" s="3"/>
    </row>
    <row r="1217" spans="1:6">
      <c r="A1217" s="35"/>
      <c r="F1217" s="3"/>
    </row>
    <row r="1218" spans="1:6">
      <c r="A1218" s="35"/>
      <c r="F1218" s="3"/>
    </row>
    <row r="1219" spans="1:6">
      <c r="A1219" s="35"/>
      <c r="F1219" s="3"/>
    </row>
    <row r="1220" spans="1:6">
      <c r="A1220" s="35"/>
      <c r="F1220" s="3"/>
    </row>
    <row r="1221" spans="1:6">
      <c r="A1221" s="35"/>
      <c r="F1221" s="3"/>
    </row>
    <row r="1222" spans="1:6">
      <c r="A1222" s="35"/>
      <c r="F1222" s="3"/>
    </row>
    <row r="1223" spans="1:6">
      <c r="A1223" s="35"/>
      <c r="F1223" s="3"/>
    </row>
    <row r="1224" spans="1:6">
      <c r="A1224" s="35"/>
      <c r="F1224" s="3"/>
    </row>
    <row r="1225" spans="1:6">
      <c r="A1225" s="35"/>
      <c r="F1225" s="3"/>
    </row>
    <row r="1226" spans="1:6">
      <c r="A1226" s="35"/>
      <c r="F1226" s="3"/>
    </row>
    <row r="1227" spans="1:6">
      <c r="A1227" s="35"/>
      <c r="F1227" s="3"/>
    </row>
    <row r="1228" spans="1:6">
      <c r="A1228" s="35"/>
      <c r="F1228" s="3"/>
    </row>
    <row r="1229" spans="1:6">
      <c r="A1229" s="35"/>
      <c r="F1229" s="3"/>
    </row>
    <row r="1230" spans="1:6">
      <c r="A1230" s="35"/>
      <c r="F1230" s="3"/>
    </row>
    <row r="1231" spans="1:6">
      <c r="A1231" s="35"/>
      <c r="F1231" s="3"/>
    </row>
    <row r="1232" spans="1:6">
      <c r="A1232" s="35"/>
      <c r="F1232" s="3"/>
    </row>
    <row r="1233" spans="1:6">
      <c r="A1233" s="35"/>
      <c r="F1233" s="3"/>
    </row>
    <row r="1234" spans="1:6">
      <c r="A1234" s="35"/>
      <c r="F1234" s="3"/>
    </row>
    <row r="1235" spans="1:6">
      <c r="A1235" s="35"/>
      <c r="F1235" s="3"/>
    </row>
    <row r="1236" spans="1:6">
      <c r="A1236" s="35"/>
      <c r="F1236" s="3"/>
    </row>
    <row r="1237" spans="1:6">
      <c r="A1237" s="35"/>
      <c r="F1237" s="3"/>
    </row>
    <row r="1238" spans="1:6">
      <c r="A1238" s="35"/>
      <c r="F1238" s="3"/>
    </row>
    <row r="1239" spans="1:6">
      <c r="A1239" s="35"/>
      <c r="F1239" s="3"/>
    </row>
    <row r="1240" spans="1:6">
      <c r="A1240" s="35"/>
      <c r="F1240" s="3"/>
    </row>
    <row r="1241" spans="1:6">
      <c r="A1241" s="35"/>
      <c r="F1241" s="3"/>
    </row>
    <row r="1242" spans="1:6">
      <c r="A1242" s="35"/>
      <c r="F1242" s="3"/>
    </row>
    <row r="1243" spans="1:6">
      <c r="A1243" s="35"/>
      <c r="F1243" s="3"/>
    </row>
    <row r="1244" spans="1:6">
      <c r="A1244" s="35"/>
      <c r="F1244" s="3"/>
    </row>
    <row r="1245" spans="1:6">
      <c r="A1245" s="35"/>
      <c r="F1245" s="3"/>
    </row>
    <row r="1246" spans="1:6">
      <c r="A1246" s="35"/>
      <c r="F1246" s="3"/>
    </row>
    <row r="1247" spans="1:6">
      <c r="A1247" s="35"/>
      <c r="F1247" s="3"/>
    </row>
    <row r="1248" spans="1:6">
      <c r="A1248" s="35"/>
      <c r="F1248" s="3"/>
    </row>
    <row r="1249" spans="1:6">
      <c r="A1249" s="35"/>
      <c r="F1249" s="3"/>
    </row>
    <row r="1250" spans="1:6">
      <c r="A1250" s="35"/>
      <c r="F1250" s="3"/>
    </row>
    <row r="1251" spans="1:6">
      <c r="A1251" s="35"/>
      <c r="F1251" s="3"/>
    </row>
    <row r="1252" spans="1:6">
      <c r="A1252" s="35"/>
      <c r="F1252" s="3"/>
    </row>
    <row r="1253" spans="1:6">
      <c r="A1253" s="35"/>
      <c r="F1253" s="3"/>
    </row>
    <row r="1254" spans="1:6">
      <c r="A1254" s="35"/>
      <c r="F1254" s="3"/>
    </row>
    <row r="1255" spans="1:6">
      <c r="A1255" s="35"/>
      <c r="F1255" s="3"/>
    </row>
    <row r="1256" spans="1:6">
      <c r="A1256" s="35"/>
      <c r="F1256" s="3"/>
    </row>
    <row r="1257" spans="1:6">
      <c r="A1257" s="35"/>
      <c r="F1257" s="3"/>
    </row>
    <row r="1258" spans="1:6">
      <c r="A1258" s="35"/>
      <c r="F1258" s="3"/>
    </row>
    <row r="1259" spans="1:6">
      <c r="A1259" s="35"/>
      <c r="F1259" s="3"/>
    </row>
    <row r="1260" spans="1:6">
      <c r="A1260" s="35"/>
      <c r="F1260" s="3"/>
    </row>
    <row r="1261" spans="1:6">
      <c r="A1261" s="35"/>
      <c r="F1261" s="3"/>
    </row>
    <row r="1262" spans="1:6">
      <c r="A1262" s="35"/>
      <c r="F1262" s="3"/>
    </row>
    <row r="1263" spans="1:6">
      <c r="A1263" s="35"/>
      <c r="F1263" s="3"/>
    </row>
    <row r="1264" spans="1:6">
      <c r="A1264" s="35"/>
      <c r="F1264" s="3"/>
    </row>
    <row r="1265" spans="1:6">
      <c r="A1265" s="35"/>
      <c r="F1265" s="3"/>
    </row>
    <row r="1266" spans="1:6">
      <c r="A1266" s="35"/>
      <c r="F1266" s="3"/>
    </row>
    <row r="1267" spans="1:6">
      <c r="A1267" s="35"/>
      <c r="F1267" s="3"/>
    </row>
    <row r="1268" spans="1:6">
      <c r="A1268" s="35"/>
      <c r="F1268" s="3"/>
    </row>
    <row r="1269" spans="1:6">
      <c r="A1269" s="35"/>
      <c r="F1269" s="3"/>
    </row>
    <row r="1270" spans="1:6">
      <c r="A1270" s="35"/>
      <c r="F1270" s="3"/>
    </row>
    <row r="1271" spans="1:6">
      <c r="A1271" s="35"/>
      <c r="F1271" s="3"/>
    </row>
    <row r="1272" spans="1:6">
      <c r="A1272" s="35"/>
      <c r="F1272" s="3"/>
    </row>
    <row r="1273" spans="1:6">
      <c r="A1273" s="35"/>
      <c r="F1273" s="3"/>
    </row>
    <row r="1274" spans="1:6">
      <c r="A1274" s="35"/>
      <c r="F1274" s="3"/>
    </row>
    <row r="1275" spans="1:6">
      <c r="A1275" s="35"/>
      <c r="F1275" s="3"/>
    </row>
    <row r="1276" spans="1:6">
      <c r="A1276" s="35"/>
      <c r="F1276" s="3"/>
    </row>
    <row r="1277" spans="1:6">
      <c r="A1277" s="35"/>
      <c r="F1277" s="3"/>
    </row>
    <row r="1278" spans="1:6">
      <c r="A1278" s="35"/>
      <c r="F1278" s="3"/>
    </row>
    <row r="1279" spans="1:6">
      <c r="A1279" s="35"/>
      <c r="F1279" s="3"/>
    </row>
    <row r="1280" spans="1:6">
      <c r="A1280" s="35"/>
      <c r="F1280" s="3"/>
    </row>
    <row r="1281" spans="1:6">
      <c r="A1281" s="35"/>
      <c r="F1281" s="3"/>
    </row>
    <row r="1282" spans="1:6">
      <c r="A1282" s="35"/>
      <c r="F1282" s="3"/>
    </row>
    <row r="1283" spans="1:6">
      <c r="A1283" s="35"/>
      <c r="F1283" s="3"/>
    </row>
    <row r="1284" spans="1:6">
      <c r="A1284" s="35"/>
      <c r="F1284" s="3"/>
    </row>
    <row r="1285" spans="1:6">
      <c r="A1285" s="35"/>
      <c r="F1285" s="3"/>
    </row>
    <row r="1286" spans="1:6">
      <c r="A1286" s="35"/>
      <c r="F1286" s="3"/>
    </row>
    <row r="1287" spans="1:6">
      <c r="A1287" s="35"/>
      <c r="F1287" s="3"/>
    </row>
    <row r="1288" spans="1:6">
      <c r="A1288" s="35"/>
      <c r="F1288" s="3"/>
    </row>
    <row r="1289" spans="1:6">
      <c r="A1289" s="35"/>
      <c r="F1289" s="3"/>
    </row>
    <row r="1290" spans="1:6">
      <c r="A1290" s="35"/>
      <c r="F1290" s="3"/>
    </row>
    <row r="1291" spans="1:6">
      <c r="A1291" s="35"/>
      <c r="F1291" s="3"/>
    </row>
    <row r="1292" spans="1:6">
      <c r="A1292" s="35"/>
      <c r="F1292" s="3"/>
    </row>
    <row r="1293" spans="1:6">
      <c r="A1293" s="35"/>
      <c r="F1293" s="3"/>
    </row>
    <row r="1294" spans="1:6">
      <c r="A1294" s="35"/>
      <c r="F1294" s="3"/>
    </row>
    <row r="1295" spans="1:6">
      <c r="A1295" s="35"/>
      <c r="F1295" s="3"/>
    </row>
    <row r="1296" spans="1:6">
      <c r="A1296" s="35"/>
      <c r="F1296" s="3"/>
    </row>
    <row r="1297" spans="1:6">
      <c r="A1297" s="35"/>
      <c r="F1297" s="3"/>
    </row>
    <row r="1298" spans="1:6">
      <c r="A1298" s="35"/>
      <c r="F1298" s="3"/>
    </row>
    <row r="1299" spans="1:6">
      <c r="A1299" s="35"/>
      <c r="F1299" s="3"/>
    </row>
    <row r="1300" spans="1:6">
      <c r="A1300" s="35"/>
      <c r="F1300" s="3"/>
    </row>
    <row r="1301" spans="1:6">
      <c r="A1301" s="35"/>
      <c r="F1301" s="3"/>
    </row>
    <row r="1302" spans="1:6">
      <c r="A1302" s="35"/>
      <c r="F1302" s="3"/>
    </row>
    <row r="1303" spans="1:6">
      <c r="A1303" s="35"/>
      <c r="F1303" s="3"/>
    </row>
    <row r="1304" spans="1:6">
      <c r="A1304" s="35"/>
      <c r="F1304" s="3"/>
    </row>
    <row r="1305" spans="1:6">
      <c r="A1305" s="35"/>
      <c r="F1305" s="3"/>
    </row>
    <row r="1306" spans="1:6">
      <c r="A1306" s="35"/>
      <c r="F1306" s="3"/>
    </row>
    <row r="1307" spans="1:6">
      <c r="A1307" s="35"/>
      <c r="F1307" s="3"/>
    </row>
    <row r="1308" spans="1:6">
      <c r="A1308" s="35"/>
      <c r="F1308" s="3"/>
    </row>
    <row r="1309" spans="1:6">
      <c r="A1309" s="35"/>
      <c r="F1309" s="3"/>
    </row>
    <row r="1310" spans="1:6">
      <c r="A1310" s="35"/>
      <c r="F1310" s="3"/>
    </row>
    <row r="1311" spans="1:6">
      <c r="A1311" s="35"/>
      <c r="F1311" s="3"/>
    </row>
    <row r="1312" spans="1:6">
      <c r="A1312" s="35"/>
      <c r="F1312" s="3"/>
    </row>
    <row r="1313" spans="1:6">
      <c r="A1313" s="35"/>
      <c r="F1313" s="3"/>
    </row>
    <row r="1314" spans="1:6">
      <c r="A1314" s="35"/>
      <c r="F1314" s="3"/>
    </row>
    <row r="1315" spans="1:6">
      <c r="A1315" s="35"/>
      <c r="F1315" s="3"/>
    </row>
    <row r="1316" spans="1:6">
      <c r="A1316" s="35"/>
      <c r="F1316" s="3"/>
    </row>
    <row r="1317" spans="1:6">
      <c r="A1317" s="35"/>
      <c r="F1317" s="3"/>
    </row>
    <row r="1318" spans="1:6">
      <c r="A1318" s="35"/>
      <c r="F1318" s="3"/>
    </row>
    <row r="1319" spans="1:6">
      <c r="A1319" s="35"/>
      <c r="F1319" s="3"/>
    </row>
    <row r="1320" spans="1:6">
      <c r="A1320" s="35"/>
      <c r="F1320" s="3"/>
    </row>
    <row r="1321" spans="1:6">
      <c r="A1321" s="35"/>
      <c r="F1321" s="3"/>
    </row>
    <row r="1322" spans="1:6">
      <c r="A1322" s="35"/>
      <c r="F1322" s="3"/>
    </row>
    <row r="1323" spans="1:6">
      <c r="A1323" s="35"/>
      <c r="F1323" s="3"/>
    </row>
    <row r="1324" spans="1:6">
      <c r="A1324" s="35"/>
      <c r="F1324" s="3"/>
    </row>
    <row r="1325" spans="1:6">
      <c r="A1325" s="35"/>
      <c r="F1325" s="3"/>
    </row>
    <row r="1326" spans="1:6">
      <c r="A1326" s="35"/>
      <c r="F1326" s="3"/>
    </row>
    <row r="1327" spans="1:6">
      <c r="A1327" s="35"/>
      <c r="F1327" s="3"/>
    </row>
    <row r="1328" spans="1:6">
      <c r="A1328" s="35"/>
      <c r="F1328" s="3"/>
    </row>
    <row r="1329" spans="1:6">
      <c r="A1329" s="35"/>
      <c r="F1329" s="3"/>
    </row>
    <row r="1330" spans="1:6">
      <c r="A1330" s="35"/>
      <c r="F1330" s="3"/>
    </row>
    <row r="1331" spans="1:6">
      <c r="A1331" s="35"/>
      <c r="F1331" s="3"/>
    </row>
    <row r="1332" spans="1:6">
      <c r="A1332" s="35"/>
      <c r="F1332" s="3"/>
    </row>
    <row r="1333" spans="1:6">
      <c r="A1333" s="35"/>
      <c r="F1333" s="3"/>
    </row>
    <row r="1334" spans="1:6">
      <c r="A1334" s="35"/>
      <c r="F1334" s="3"/>
    </row>
    <row r="1335" spans="1:6">
      <c r="A1335" s="35"/>
      <c r="F1335" s="3"/>
    </row>
    <row r="1336" spans="1:6">
      <c r="A1336" s="35"/>
      <c r="F1336" s="3"/>
    </row>
    <row r="1337" spans="1:6">
      <c r="A1337" s="35"/>
      <c r="F1337" s="3"/>
    </row>
    <row r="1338" spans="1:6">
      <c r="A1338" s="35"/>
      <c r="F1338" s="3"/>
    </row>
    <row r="1339" spans="1:6">
      <c r="A1339" s="35"/>
      <c r="F1339" s="3"/>
    </row>
    <row r="1340" spans="1:6">
      <c r="A1340" s="35"/>
      <c r="F1340" s="3"/>
    </row>
    <row r="1341" spans="1:6">
      <c r="A1341" s="35"/>
      <c r="F1341" s="3"/>
    </row>
    <row r="1342" spans="1:6">
      <c r="A1342" s="35"/>
      <c r="F1342" s="3"/>
    </row>
    <row r="1343" spans="1:6">
      <c r="A1343" s="35"/>
      <c r="F1343" s="3"/>
    </row>
    <row r="1344" spans="1:6">
      <c r="A1344" s="35"/>
      <c r="F1344" s="3"/>
    </row>
    <row r="1345" spans="1:6">
      <c r="A1345" s="35"/>
      <c r="F1345" s="3"/>
    </row>
    <row r="1346" spans="1:6">
      <c r="A1346" s="35"/>
      <c r="F1346" s="3"/>
    </row>
    <row r="1347" spans="1:6">
      <c r="A1347" s="35"/>
      <c r="F1347" s="3"/>
    </row>
    <row r="1348" spans="1:6">
      <c r="A1348" s="35"/>
      <c r="F1348" s="3"/>
    </row>
    <row r="1349" spans="1:6">
      <c r="A1349" s="35"/>
      <c r="F1349" s="3"/>
    </row>
    <row r="1350" spans="1:6">
      <c r="A1350" s="35"/>
      <c r="F1350" s="3"/>
    </row>
    <row r="1351" spans="1:6">
      <c r="A1351" s="35"/>
      <c r="F1351" s="3"/>
    </row>
    <row r="1352" spans="1:6">
      <c r="A1352" s="35"/>
      <c r="F1352" s="3"/>
    </row>
    <row r="1353" spans="1:6">
      <c r="A1353" s="35"/>
      <c r="F1353" s="3"/>
    </row>
    <row r="1354" spans="1:6">
      <c r="A1354" s="35"/>
      <c r="F1354" s="3"/>
    </row>
    <row r="1355" spans="1:6">
      <c r="A1355" s="35"/>
      <c r="F1355" s="3"/>
    </row>
    <row r="1356" spans="1:6">
      <c r="A1356" s="35"/>
      <c r="F1356" s="3"/>
    </row>
    <row r="1357" spans="1:6">
      <c r="A1357" s="35"/>
      <c r="F1357" s="3"/>
    </row>
    <row r="1358" spans="1:6">
      <c r="A1358" s="35"/>
      <c r="F1358" s="3"/>
    </row>
    <row r="1359" spans="1:6">
      <c r="A1359" s="35"/>
      <c r="F1359" s="3"/>
    </row>
    <row r="1360" spans="1:6">
      <c r="A1360" s="35"/>
      <c r="F1360" s="3"/>
    </row>
    <row r="1361" spans="1:6">
      <c r="A1361" s="35"/>
      <c r="F1361" s="3"/>
    </row>
    <row r="1362" spans="1:6">
      <c r="A1362" s="35"/>
      <c r="F1362" s="3"/>
    </row>
    <row r="1363" spans="1:6">
      <c r="A1363" s="35"/>
      <c r="F1363" s="3"/>
    </row>
    <row r="1364" spans="1:6">
      <c r="A1364" s="35"/>
      <c r="F1364" s="3"/>
    </row>
    <row r="1365" spans="1:6">
      <c r="A1365" s="35"/>
      <c r="F1365" s="3"/>
    </row>
    <row r="1366" spans="1:6">
      <c r="A1366" s="35"/>
      <c r="F1366" s="3"/>
    </row>
    <row r="1367" spans="1:6">
      <c r="A1367" s="35"/>
      <c r="F1367" s="3"/>
    </row>
    <row r="1368" spans="1:6">
      <c r="A1368" s="35"/>
      <c r="F1368" s="3"/>
    </row>
    <row r="1369" spans="1:6">
      <c r="A1369" s="35"/>
      <c r="F1369" s="3"/>
    </row>
    <row r="1370" spans="1:6">
      <c r="A1370" s="35"/>
      <c r="F1370" s="3"/>
    </row>
    <row r="1371" spans="1:6">
      <c r="A1371" s="35"/>
      <c r="F1371" s="3"/>
    </row>
    <row r="1372" spans="1:6">
      <c r="A1372" s="35"/>
      <c r="F1372" s="3"/>
    </row>
    <row r="1373" spans="1:6">
      <c r="A1373" s="35"/>
      <c r="F1373" s="3"/>
    </row>
    <row r="1374" spans="1:6">
      <c r="A1374" s="35"/>
      <c r="F1374" s="3"/>
    </row>
    <row r="1375" spans="1:6">
      <c r="A1375" s="35"/>
      <c r="F1375" s="3"/>
    </row>
    <row r="1376" spans="1:6">
      <c r="A1376" s="35"/>
      <c r="F1376" s="3"/>
    </row>
    <row r="1377" spans="1:6">
      <c r="A1377" s="35"/>
      <c r="F1377" s="3"/>
    </row>
    <row r="1378" spans="1:6">
      <c r="A1378" s="35"/>
      <c r="F1378" s="3"/>
    </row>
    <row r="1379" spans="1:6">
      <c r="A1379" s="35"/>
      <c r="F1379" s="3"/>
    </row>
    <row r="1380" spans="1:6">
      <c r="A1380" s="35"/>
      <c r="F1380" s="3"/>
    </row>
    <row r="1381" spans="1:6">
      <c r="A1381" s="35"/>
      <c r="F1381" s="3"/>
    </row>
    <row r="1382" spans="1:6">
      <c r="A1382" s="35"/>
      <c r="F1382" s="3"/>
    </row>
    <row r="1383" spans="1:6">
      <c r="A1383" s="35"/>
      <c r="F1383" s="3"/>
    </row>
    <row r="1384" spans="1:6">
      <c r="A1384" s="35"/>
      <c r="F1384" s="3"/>
    </row>
    <row r="1385" spans="1:6">
      <c r="A1385" s="35"/>
      <c r="F1385" s="3"/>
    </row>
    <row r="1386" spans="1:6">
      <c r="A1386" s="35"/>
      <c r="F1386" s="3"/>
    </row>
    <row r="1387" spans="1:6">
      <c r="A1387" s="35"/>
      <c r="F1387" s="3"/>
    </row>
    <row r="1388" spans="1:6">
      <c r="A1388" s="35"/>
      <c r="F1388" s="3"/>
    </row>
    <row r="1389" spans="1:6">
      <c r="A1389" s="35"/>
      <c r="F1389" s="3"/>
    </row>
    <row r="1390" spans="1:6">
      <c r="A1390" s="35"/>
      <c r="F1390" s="3"/>
    </row>
    <row r="1391" spans="1:6">
      <c r="A1391" s="35"/>
      <c r="F1391" s="3"/>
    </row>
    <row r="1392" spans="1:6">
      <c r="A1392" s="35"/>
      <c r="F1392" s="3"/>
    </row>
    <row r="1393" spans="1:6">
      <c r="A1393" s="35"/>
      <c r="F1393" s="3"/>
    </row>
    <row r="1394" spans="1:6">
      <c r="A1394" s="35"/>
      <c r="F1394" s="3"/>
    </row>
    <row r="1395" spans="1:6">
      <c r="A1395" s="35"/>
      <c r="F1395" s="3"/>
    </row>
    <row r="1396" spans="1:6">
      <c r="A1396" s="35"/>
      <c r="F1396" s="3"/>
    </row>
    <row r="1397" spans="1:6">
      <c r="A1397" s="35"/>
      <c r="F1397" s="3"/>
    </row>
    <row r="1398" spans="1:6">
      <c r="A1398" s="35"/>
      <c r="F1398" s="3"/>
    </row>
    <row r="1399" spans="1:6">
      <c r="A1399" s="35"/>
      <c r="F1399" s="3"/>
    </row>
    <row r="1400" spans="1:6">
      <c r="A1400" s="35"/>
      <c r="F1400" s="3"/>
    </row>
    <row r="1401" spans="1:6">
      <c r="A1401" s="35"/>
      <c r="F1401" s="3"/>
    </row>
    <row r="1402" spans="1:6">
      <c r="A1402" s="35"/>
      <c r="F1402" s="3"/>
    </row>
    <row r="1403" spans="1:6">
      <c r="A1403" s="35"/>
      <c r="F1403" s="3"/>
    </row>
    <row r="1404" spans="1:6">
      <c r="A1404" s="35"/>
      <c r="F1404" s="3"/>
    </row>
    <row r="1405" spans="1:6">
      <c r="A1405" s="35"/>
      <c r="F1405" s="3"/>
    </row>
    <row r="1406" spans="1:6">
      <c r="A1406" s="35"/>
      <c r="F1406" s="3"/>
    </row>
    <row r="1407" spans="1:6">
      <c r="A1407" s="35"/>
      <c r="F1407" s="3"/>
    </row>
    <row r="1408" spans="1:6">
      <c r="A1408" s="35"/>
      <c r="F1408" s="3"/>
    </row>
    <row r="1409" spans="1:6">
      <c r="A1409" s="35"/>
      <c r="F1409" s="3"/>
    </row>
    <row r="1410" spans="1:6">
      <c r="A1410" s="35"/>
      <c r="F1410" s="3"/>
    </row>
    <row r="1411" spans="1:6">
      <c r="A1411" s="35"/>
      <c r="F1411" s="3"/>
    </row>
    <row r="1412" spans="1:6">
      <c r="A1412" s="35"/>
      <c r="F1412" s="3"/>
    </row>
    <row r="1413" spans="1:6">
      <c r="A1413" s="35"/>
      <c r="F1413" s="3"/>
    </row>
    <row r="1414" spans="1:6">
      <c r="A1414" s="35"/>
      <c r="F1414" s="3"/>
    </row>
    <row r="1415" spans="1:6">
      <c r="A1415" s="35"/>
      <c r="F1415" s="3"/>
    </row>
    <row r="1416" spans="1:6">
      <c r="A1416" s="35"/>
      <c r="F1416" s="3"/>
    </row>
    <row r="1417" spans="1:6">
      <c r="A1417" s="35"/>
      <c r="F1417" s="3"/>
    </row>
    <row r="1418" spans="1:6">
      <c r="A1418" s="35"/>
      <c r="F1418" s="3"/>
    </row>
    <row r="1419" spans="1:6">
      <c r="A1419" s="35"/>
      <c r="F1419" s="3"/>
    </row>
    <row r="1420" spans="1:6">
      <c r="A1420" s="35"/>
      <c r="F1420" s="3"/>
    </row>
    <row r="1421" spans="1:6">
      <c r="A1421" s="35"/>
      <c r="F1421" s="3"/>
    </row>
    <row r="1422" spans="1:6">
      <c r="A1422" s="35"/>
      <c r="F1422" s="3"/>
    </row>
    <row r="1423" spans="1:6">
      <c r="A1423" s="35"/>
      <c r="F1423" s="3"/>
    </row>
    <row r="1424" spans="1:6">
      <c r="A1424" s="35"/>
      <c r="F1424" s="3"/>
    </row>
    <row r="1425" spans="1:6">
      <c r="A1425" s="35"/>
      <c r="F1425" s="3"/>
    </row>
    <row r="1426" spans="1:6">
      <c r="A1426" s="35"/>
      <c r="F1426" s="3"/>
    </row>
    <row r="1427" spans="1:6">
      <c r="A1427" s="35"/>
      <c r="F1427" s="3"/>
    </row>
    <row r="1428" spans="1:6">
      <c r="A1428" s="35"/>
      <c r="F1428" s="3"/>
    </row>
    <row r="1429" spans="1:6">
      <c r="A1429" s="35"/>
      <c r="F1429" s="3"/>
    </row>
    <row r="1430" spans="1:6">
      <c r="A1430" s="35"/>
      <c r="F1430" s="3"/>
    </row>
    <row r="1431" spans="1:6">
      <c r="A1431" s="35"/>
      <c r="F1431" s="3"/>
    </row>
    <row r="1432" spans="1:6">
      <c r="A1432" s="35"/>
      <c r="F1432" s="3"/>
    </row>
    <row r="1433" spans="1:6">
      <c r="A1433" s="35"/>
      <c r="F1433" s="3"/>
    </row>
    <row r="1434" spans="1:6">
      <c r="A1434" s="35"/>
      <c r="F1434" s="3"/>
    </row>
    <row r="1435" spans="1:6">
      <c r="A1435" s="35"/>
      <c r="F1435" s="3"/>
    </row>
    <row r="1436" spans="1:6">
      <c r="A1436" s="35"/>
      <c r="F1436" s="3"/>
    </row>
    <row r="1437" spans="1:6">
      <c r="A1437" s="35"/>
      <c r="F1437" s="3"/>
    </row>
    <row r="1438" spans="1:6">
      <c r="A1438" s="35"/>
      <c r="F1438" s="3"/>
    </row>
    <row r="1439" spans="1:6">
      <c r="A1439" s="35"/>
      <c r="F1439" s="3"/>
    </row>
    <row r="1440" spans="1:6">
      <c r="A1440" s="35"/>
      <c r="F1440" s="3"/>
    </row>
    <row r="1441" spans="1:6">
      <c r="A1441" s="35"/>
      <c r="F1441" s="3"/>
    </row>
    <row r="1442" spans="1:6">
      <c r="A1442" s="35"/>
      <c r="F1442" s="3"/>
    </row>
    <row r="1443" spans="1:6">
      <c r="A1443" s="35"/>
      <c r="F1443" s="3"/>
    </row>
    <row r="1444" spans="1:6">
      <c r="A1444" s="35"/>
      <c r="F1444" s="3"/>
    </row>
    <row r="1445" spans="1:6">
      <c r="A1445" s="35"/>
      <c r="F1445" s="3"/>
    </row>
    <row r="1446" spans="1:6">
      <c r="A1446" s="35"/>
      <c r="F1446" s="3"/>
    </row>
    <row r="1447" spans="1:6">
      <c r="A1447" s="35"/>
      <c r="F1447" s="3"/>
    </row>
    <row r="1448" spans="1:6">
      <c r="A1448" s="35"/>
      <c r="F1448" s="3"/>
    </row>
    <row r="1449" spans="1:6">
      <c r="A1449" s="35"/>
      <c r="F1449" s="3"/>
    </row>
    <row r="1450" spans="1:6">
      <c r="A1450" s="35"/>
      <c r="F1450" s="3"/>
    </row>
    <row r="1451" spans="1:6">
      <c r="A1451" s="35"/>
      <c r="F1451" s="3"/>
    </row>
    <row r="1452" spans="1:6">
      <c r="A1452" s="35"/>
      <c r="F1452" s="3"/>
    </row>
    <row r="1453" spans="1:6">
      <c r="A1453" s="35"/>
      <c r="F1453" s="3"/>
    </row>
    <row r="1454" spans="1:6">
      <c r="A1454" s="35"/>
      <c r="F1454" s="3"/>
    </row>
    <row r="1455" spans="1:6">
      <c r="A1455" s="35"/>
      <c r="F1455" s="3"/>
    </row>
    <row r="1456" spans="1:6">
      <c r="A1456" s="35"/>
      <c r="F1456" s="3"/>
    </row>
    <row r="1457" spans="1:6">
      <c r="A1457" s="35"/>
      <c r="F1457" s="3"/>
    </row>
    <row r="1458" spans="1:6">
      <c r="A1458" s="35"/>
      <c r="F1458" s="3"/>
    </row>
    <row r="1459" spans="1:6">
      <c r="A1459" s="35"/>
      <c r="F1459" s="3"/>
    </row>
    <row r="1460" spans="1:6">
      <c r="A1460" s="35"/>
      <c r="F1460" s="3"/>
    </row>
    <row r="1461" spans="1:6">
      <c r="A1461" s="35"/>
      <c r="F1461" s="3"/>
    </row>
    <row r="1462" spans="1:6">
      <c r="A1462" s="35"/>
      <c r="F1462" s="3"/>
    </row>
    <row r="1463" spans="1:6">
      <c r="A1463" s="35"/>
      <c r="F1463" s="3"/>
    </row>
    <row r="1464" spans="1:6">
      <c r="A1464" s="35"/>
      <c r="F1464" s="3"/>
    </row>
    <row r="1465" spans="1:6">
      <c r="A1465" s="35"/>
      <c r="F1465" s="3"/>
    </row>
    <row r="1466" spans="1:6">
      <c r="A1466" s="35"/>
      <c r="F1466" s="3"/>
    </row>
    <row r="1467" spans="1:6">
      <c r="A1467" s="35"/>
      <c r="F1467" s="3"/>
    </row>
    <row r="1468" spans="1:6">
      <c r="A1468" s="35"/>
      <c r="F1468" s="3"/>
    </row>
    <row r="1469" spans="1:6">
      <c r="A1469" s="35"/>
      <c r="F1469" s="3"/>
    </row>
    <row r="1470" spans="1:6">
      <c r="A1470" s="35"/>
      <c r="F1470" s="3"/>
    </row>
    <row r="1471" spans="1:6">
      <c r="A1471" s="35"/>
      <c r="F1471" s="3"/>
    </row>
    <row r="1472" spans="1:6">
      <c r="A1472" s="35"/>
      <c r="F1472" s="3"/>
    </row>
    <row r="1473" spans="1:6">
      <c r="A1473" s="35"/>
      <c r="F1473" s="3"/>
    </row>
    <row r="1474" spans="1:6">
      <c r="A1474" s="35"/>
      <c r="F1474" s="3"/>
    </row>
    <row r="1475" spans="1:6">
      <c r="A1475" s="35"/>
      <c r="F1475" s="3"/>
    </row>
    <row r="1476" spans="1:6">
      <c r="A1476" s="35"/>
      <c r="F1476" s="3"/>
    </row>
    <row r="1477" spans="1:6">
      <c r="A1477" s="35"/>
      <c r="F1477" s="3"/>
    </row>
    <row r="1478" spans="1:6">
      <c r="A1478" s="35"/>
      <c r="F1478" s="3"/>
    </row>
    <row r="1479" spans="1:6">
      <c r="A1479" s="35"/>
      <c r="F1479" s="3"/>
    </row>
    <row r="1480" spans="1:6">
      <c r="A1480" s="35"/>
      <c r="F1480" s="3"/>
    </row>
    <row r="1481" spans="1:6">
      <c r="A1481" s="35"/>
      <c r="F1481" s="3"/>
    </row>
    <row r="1482" spans="1:6">
      <c r="A1482" s="35"/>
      <c r="F1482" s="3"/>
    </row>
    <row r="1483" spans="1:6">
      <c r="A1483" s="35"/>
      <c r="F1483" s="3"/>
    </row>
    <row r="1484" spans="1:6">
      <c r="A1484" s="35"/>
      <c r="F1484" s="3"/>
    </row>
    <row r="1485" spans="1:6">
      <c r="A1485" s="35"/>
      <c r="F1485" s="3"/>
    </row>
    <row r="1486" spans="1:6">
      <c r="A1486" s="35"/>
      <c r="F1486" s="3"/>
    </row>
    <row r="1487" spans="1:6">
      <c r="A1487" s="35"/>
      <c r="F1487" s="3"/>
    </row>
    <row r="1488" spans="1:6">
      <c r="A1488" s="35"/>
      <c r="F1488" s="3"/>
    </row>
    <row r="1489" spans="1:6">
      <c r="A1489" s="35"/>
      <c r="F1489" s="3"/>
    </row>
    <row r="1490" spans="1:6">
      <c r="A1490" s="35"/>
      <c r="F1490" s="3"/>
    </row>
    <row r="1491" spans="1:6">
      <c r="A1491" s="35"/>
      <c r="F1491" s="3"/>
    </row>
    <row r="1492" spans="1:6">
      <c r="A1492" s="35"/>
      <c r="F1492" s="3"/>
    </row>
    <row r="1493" spans="1:6">
      <c r="A1493" s="35"/>
      <c r="F1493" s="3"/>
    </row>
    <row r="1494" spans="1:6">
      <c r="A1494" s="35"/>
      <c r="F1494" s="3"/>
    </row>
    <row r="1495" spans="1:6">
      <c r="A1495" s="35"/>
      <c r="F1495" s="3"/>
    </row>
    <row r="1496" spans="1:6">
      <c r="A1496" s="35"/>
      <c r="F1496" s="3"/>
    </row>
    <row r="1497" spans="1:6">
      <c r="A1497" s="35"/>
      <c r="F1497" s="3"/>
    </row>
    <row r="1498" spans="1:6">
      <c r="A1498" s="35"/>
      <c r="F1498" s="3"/>
    </row>
    <row r="1499" spans="1:6">
      <c r="A1499" s="35"/>
      <c r="F1499" s="3"/>
    </row>
    <row r="1500" spans="1:6">
      <c r="A1500" s="35"/>
      <c r="F1500" s="3"/>
    </row>
    <row r="1501" spans="1:6">
      <c r="A1501" s="35"/>
      <c r="F1501" s="3"/>
    </row>
    <row r="1502" spans="1:6">
      <c r="A1502" s="35"/>
      <c r="F1502" s="3"/>
    </row>
    <row r="1503" spans="1:6">
      <c r="A1503" s="35"/>
      <c r="F1503" s="3"/>
    </row>
    <row r="1504" spans="1:6">
      <c r="A1504" s="35"/>
      <c r="F1504" s="3"/>
    </row>
    <row r="1505" spans="1:6">
      <c r="A1505" s="35"/>
      <c r="F1505" s="3"/>
    </row>
    <row r="1506" spans="1:6">
      <c r="A1506" s="35"/>
      <c r="F1506" s="3"/>
    </row>
    <row r="1507" spans="1:6">
      <c r="A1507" s="35"/>
      <c r="F1507" s="3"/>
    </row>
    <row r="1508" spans="1:6">
      <c r="A1508" s="35"/>
      <c r="F1508" s="3"/>
    </row>
    <row r="1509" spans="1:6">
      <c r="A1509" s="35"/>
      <c r="F1509" s="3"/>
    </row>
    <row r="1510" spans="1:6">
      <c r="A1510" s="35"/>
      <c r="F1510" s="3"/>
    </row>
    <row r="1511" spans="1:6">
      <c r="A1511" s="35"/>
      <c r="F1511" s="3"/>
    </row>
    <row r="1512" spans="1:6">
      <c r="A1512" s="35"/>
      <c r="F1512" s="3"/>
    </row>
    <row r="1513" spans="1:6">
      <c r="A1513" s="35"/>
      <c r="F1513" s="3"/>
    </row>
    <row r="1514" spans="1:6">
      <c r="A1514" s="35"/>
      <c r="F1514" s="3"/>
    </row>
    <row r="1515" spans="1:6">
      <c r="A1515" s="35"/>
      <c r="F1515" s="3"/>
    </row>
    <row r="1516" spans="1:6">
      <c r="A1516" s="35"/>
      <c r="F1516" s="3"/>
    </row>
    <row r="1517" spans="1:6">
      <c r="A1517" s="35"/>
      <c r="F1517" s="3"/>
    </row>
    <row r="1518" spans="1:6">
      <c r="A1518" s="35"/>
      <c r="F1518" s="3"/>
    </row>
    <row r="1519" spans="1:6">
      <c r="A1519" s="35"/>
      <c r="F1519" s="3"/>
    </row>
    <row r="1520" spans="1:6">
      <c r="A1520" s="35"/>
      <c r="F1520" s="3"/>
    </row>
    <row r="1521" spans="1:6">
      <c r="A1521" s="35"/>
      <c r="F1521" s="3"/>
    </row>
    <row r="1522" spans="1:6">
      <c r="A1522" s="35"/>
      <c r="F1522" s="3"/>
    </row>
    <row r="1523" spans="1:6">
      <c r="A1523" s="35"/>
      <c r="F1523" s="3"/>
    </row>
    <row r="1524" spans="1:6">
      <c r="A1524" s="35"/>
      <c r="F1524" s="3"/>
    </row>
    <row r="1525" spans="1:6">
      <c r="A1525" s="35"/>
      <c r="F1525" s="3"/>
    </row>
    <row r="1526" spans="1:6">
      <c r="A1526" s="35"/>
      <c r="F1526" s="3"/>
    </row>
    <row r="1527" spans="1:6">
      <c r="A1527" s="35"/>
      <c r="F1527" s="3"/>
    </row>
    <row r="1528" spans="1:6">
      <c r="A1528" s="35"/>
      <c r="F1528" s="3"/>
    </row>
    <row r="1529" spans="1:6">
      <c r="A1529" s="35"/>
      <c r="F1529" s="3"/>
    </row>
    <row r="1530" spans="1:6">
      <c r="A1530" s="35"/>
      <c r="F1530" s="3"/>
    </row>
    <row r="1531" spans="1:6">
      <c r="A1531" s="35"/>
      <c r="F1531" s="3"/>
    </row>
    <row r="1532" spans="1:6">
      <c r="A1532" s="35"/>
      <c r="F1532" s="3"/>
    </row>
    <row r="1533" spans="1:6">
      <c r="A1533" s="35"/>
      <c r="F1533" s="3"/>
    </row>
    <row r="1534" spans="1:6">
      <c r="A1534" s="35"/>
      <c r="F1534" s="3"/>
    </row>
    <row r="1535" spans="1:6">
      <c r="A1535" s="35"/>
      <c r="F1535" s="3"/>
    </row>
    <row r="1536" spans="1:6">
      <c r="A1536" s="35"/>
      <c r="F1536" s="3"/>
    </row>
    <row r="1537" spans="1:6">
      <c r="A1537" s="35"/>
      <c r="F1537" s="3"/>
    </row>
    <row r="1538" spans="1:6">
      <c r="A1538" s="35"/>
      <c r="F1538" s="3"/>
    </row>
    <row r="1539" spans="1:6">
      <c r="A1539" s="35"/>
      <c r="F1539" s="3"/>
    </row>
    <row r="1540" spans="1:6">
      <c r="A1540" s="35"/>
      <c r="F1540" s="3"/>
    </row>
    <row r="1541" spans="1:6">
      <c r="A1541" s="35"/>
      <c r="F1541" s="3"/>
    </row>
    <row r="1542" spans="1:6">
      <c r="A1542" s="35"/>
      <c r="F1542" s="3"/>
    </row>
    <row r="1543" spans="1:6">
      <c r="A1543" s="35"/>
      <c r="F1543" s="3"/>
    </row>
    <row r="1544" spans="1:6">
      <c r="A1544" s="35"/>
      <c r="F1544" s="3"/>
    </row>
    <row r="1545" spans="1:6">
      <c r="A1545" s="35"/>
      <c r="F1545" s="3"/>
    </row>
    <row r="1546" spans="1:6">
      <c r="A1546" s="35"/>
      <c r="F1546" s="3"/>
    </row>
    <row r="1547" spans="1:6">
      <c r="A1547" s="35"/>
      <c r="F1547" s="3"/>
    </row>
    <row r="1548" spans="1:6">
      <c r="A1548" s="35"/>
      <c r="F1548" s="3"/>
    </row>
    <row r="1549" spans="1:6">
      <c r="A1549" s="35"/>
      <c r="F1549" s="3"/>
    </row>
    <row r="1550" spans="1:6">
      <c r="A1550" s="35"/>
      <c r="F1550" s="3"/>
    </row>
    <row r="1551" spans="1:6">
      <c r="A1551" s="35"/>
      <c r="F1551" s="3"/>
    </row>
    <row r="1552" spans="1:6">
      <c r="A1552" s="35"/>
      <c r="F1552" s="3"/>
    </row>
    <row r="1553" spans="1:6">
      <c r="A1553" s="35"/>
      <c r="F1553" s="3"/>
    </row>
    <row r="1554" spans="1:6">
      <c r="A1554" s="35"/>
      <c r="F1554" s="3"/>
    </row>
    <row r="1555" spans="1:6">
      <c r="A1555" s="35"/>
      <c r="F1555" s="3"/>
    </row>
    <row r="1556" spans="1:6">
      <c r="A1556" s="35"/>
      <c r="F1556" s="3"/>
    </row>
    <row r="1557" spans="1:6">
      <c r="A1557" s="35"/>
      <c r="F1557" s="3"/>
    </row>
    <row r="1558" spans="1:6">
      <c r="A1558" s="35"/>
      <c r="F1558" s="3"/>
    </row>
    <row r="1559" spans="1:6">
      <c r="A1559" s="35"/>
      <c r="F1559" s="3"/>
    </row>
    <row r="1560" spans="1:6">
      <c r="A1560" s="35"/>
      <c r="F1560" s="3"/>
    </row>
    <row r="1561" spans="1:6">
      <c r="A1561" s="35"/>
      <c r="F1561" s="3"/>
    </row>
    <row r="1562" spans="1:6">
      <c r="A1562" s="35"/>
      <c r="F1562" s="3"/>
    </row>
    <row r="1563" spans="1:6">
      <c r="A1563" s="35"/>
      <c r="F1563" s="3"/>
    </row>
    <row r="1564" spans="1:6">
      <c r="A1564" s="35"/>
      <c r="F1564" s="3"/>
    </row>
    <row r="1565" spans="1:6">
      <c r="A1565" s="35"/>
      <c r="F1565" s="3"/>
    </row>
    <row r="1566" spans="1:6">
      <c r="A1566" s="35"/>
      <c r="F1566" s="3"/>
    </row>
    <row r="1567" spans="1:6">
      <c r="A1567" s="35"/>
      <c r="F1567" s="3"/>
    </row>
    <row r="1568" spans="1:6">
      <c r="A1568" s="35"/>
      <c r="F1568" s="3"/>
    </row>
    <row r="1569" spans="1:6">
      <c r="A1569" s="35"/>
      <c r="F1569" s="3"/>
    </row>
    <row r="1570" spans="1:6">
      <c r="A1570" s="35"/>
      <c r="F1570" s="3"/>
    </row>
    <row r="1571" spans="1:6">
      <c r="A1571" s="35"/>
      <c r="F1571" s="3"/>
    </row>
    <row r="1572" spans="1:6">
      <c r="A1572" s="35"/>
      <c r="F1572" s="3"/>
    </row>
    <row r="1573" spans="1:6">
      <c r="A1573" s="35"/>
      <c r="F1573" s="3"/>
    </row>
    <row r="1574" spans="1:6">
      <c r="A1574" s="35"/>
      <c r="F1574" s="3"/>
    </row>
    <row r="1575" spans="1:6">
      <c r="A1575" s="35"/>
      <c r="F1575" s="3"/>
    </row>
    <row r="1576" spans="1:6">
      <c r="A1576" s="35"/>
      <c r="F1576" s="3"/>
    </row>
    <row r="1577" spans="1:6">
      <c r="A1577" s="35"/>
      <c r="F1577" s="3"/>
    </row>
    <row r="1578" spans="1:6">
      <c r="A1578" s="35"/>
      <c r="F1578" s="3"/>
    </row>
    <row r="1579" spans="1:6">
      <c r="A1579" s="35"/>
      <c r="F1579" s="3"/>
    </row>
    <row r="1580" spans="1:6">
      <c r="A1580" s="35"/>
      <c r="F1580" s="3"/>
    </row>
    <row r="1581" spans="1:6">
      <c r="A1581" s="35"/>
      <c r="F1581" s="3"/>
    </row>
    <row r="1582" spans="1:6">
      <c r="A1582" s="35"/>
      <c r="F1582" s="3"/>
    </row>
    <row r="1583" spans="1:6">
      <c r="A1583" s="35"/>
      <c r="F1583" s="3"/>
    </row>
    <row r="1584" spans="1:6">
      <c r="A1584" s="35"/>
      <c r="F1584" s="3"/>
    </row>
    <row r="1585" spans="1:6">
      <c r="A1585" s="35"/>
      <c r="F1585" s="3"/>
    </row>
    <row r="1586" spans="1:6">
      <c r="A1586" s="35"/>
      <c r="F1586" s="3"/>
    </row>
    <row r="1587" spans="1:6">
      <c r="A1587" s="35"/>
      <c r="F1587" s="3"/>
    </row>
    <row r="1588" spans="1:6">
      <c r="A1588" s="35"/>
      <c r="F1588" s="3"/>
    </row>
    <row r="1589" spans="1:6">
      <c r="A1589" s="35"/>
      <c r="F1589" s="3"/>
    </row>
    <row r="1590" spans="1:6">
      <c r="A1590" s="35"/>
      <c r="F1590" s="3"/>
    </row>
    <row r="1591" spans="1:6">
      <c r="A1591" s="35"/>
      <c r="F1591" s="3"/>
    </row>
    <row r="1592" spans="1:6">
      <c r="A1592" s="35"/>
      <c r="F1592" s="3"/>
    </row>
    <row r="1593" spans="1:6">
      <c r="A1593" s="35"/>
      <c r="F1593" s="3"/>
    </row>
    <row r="1594" spans="1:6">
      <c r="A1594" s="35"/>
      <c r="F1594" s="3"/>
    </row>
    <row r="1595" spans="1:6">
      <c r="A1595" s="35"/>
      <c r="F1595" s="3"/>
    </row>
    <row r="1596" spans="1:6">
      <c r="A1596" s="35"/>
      <c r="F1596" s="3"/>
    </row>
    <row r="1597" spans="1:6">
      <c r="A1597" s="35"/>
      <c r="F1597" s="3"/>
    </row>
    <row r="1598" spans="1:6">
      <c r="A1598" s="35"/>
      <c r="F1598" s="3"/>
    </row>
    <row r="1599" spans="1:6">
      <c r="A1599" s="35"/>
      <c r="F1599" s="3"/>
    </row>
    <row r="1600" spans="1:6">
      <c r="A1600" s="35"/>
      <c r="F1600" s="3"/>
    </row>
    <row r="1601" spans="1:6">
      <c r="A1601" s="35"/>
      <c r="F1601" s="3"/>
    </row>
    <row r="1602" spans="1:6">
      <c r="A1602" s="35"/>
      <c r="F1602" s="3"/>
    </row>
    <row r="1603" spans="1:6">
      <c r="A1603" s="35"/>
      <c r="F1603" s="3"/>
    </row>
    <row r="1604" spans="1:6">
      <c r="A1604" s="35"/>
      <c r="F1604" s="3"/>
    </row>
    <row r="1605" spans="1:6">
      <c r="A1605" s="35"/>
      <c r="F1605" s="3"/>
    </row>
    <row r="1606" spans="1:6">
      <c r="A1606" s="35"/>
      <c r="F1606" s="3"/>
    </row>
    <row r="1607" spans="1:6">
      <c r="A1607" s="35"/>
      <c r="F1607" s="3"/>
    </row>
    <row r="1608" spans="1:6">
      <c r="A1608" s="35"/>
      <c r="F1608" s="3"/>
    </row>
    <row r="1609" spans="1:6">
      <c r="A1609" s="35"/>
      <c r="F1609" s="3"/>
    </row>
    <row r="1610" spans="1:6">
      <c r="A1610" s="35"/>
      <c r="F1610" s="3"/>
    </row>
    <row r="1611" spans="1:6">
      <c r="A1611" s="35"/>
      <c r="F1611" s="3"/>
    </row>
    <row r="1612" spans="1:6">
      <c r="A1612" s="35"/>
      <c r="F1612" s="3"/>
    </row>
    <row r="1613" spans="1:6">
      <c r="A1613" s="35"/>
      <c r="F1613" s="3"/>
    </row>
    <row r="1614" spans="1:6">
      <c r="A1614" s="35"/>
      <c r="F1614" s="3"/>
    </row>
    <row r="1615" spans="1:6">
      <c r="A1615" s="35"/>
      <c r="F1615" s="3"/>
    </row>
    <row r="1616" spans="1:6">
      <c r="A1616" s="35"/>
      <c r="F1616" s="3"/>
    </row>
    <row r="1617" spans="1:6">
      <c r="A1617" s="35"/>
      <c r="F1617" s="3"/>
    </row>
    <row r="1618" spans="1:6">
      <c r="A1618" s="35"/>
      <c r="F1618" s="3"/>
    </row>
    <row r="1619" spans="1:6">
      <c r="A1619" s="35"/>
      <c r="F1619" s="3"/>
    </row>
    <row r="1620" spans="1:6">
      <c r="A1620" s="35"/>
      <c r="F1620" s="3"/>
    </row>
    <row r="1621" spans="1:6">
      <c r="A1621" s="35"/>
      <c r="F1621" s="3"/>
    </row>
    <row r="1622" spans="1:6">
      <c r="A1622" s="35"/>
      <c r="F1622" s="3"/>
    </row>
    <row r="1623" spans="1:6">
      <c r="A1623" s="35"/>
      <c r="F1623" s="3"/>
    </row>
    <row r="1624" spans="1:6">
      <c r="A1624" s="35"/>
      <c r="F1624" s="3"/>
    </row>
    <row r="1625" spans="1:6">
      <c r="A1625" s="35"/>
      <c r="F1625" s="3"/>
    </row>
    <row r="1626" spans="1:6">
      <c r="A1626" s="35"/>
      <c r="F1626" s="3"/>
    </row>
    <row r="1627" spans="1:6">
      <c r="A1627" s="35"/>
      <c r="F1627" s="3"/>
    </row>
    <row r="1628" spans="1:6">
      <c r="A1628" s="35"/>
      <c r="F1628" s="3"/>
    </row>
    <row r="1629" spans="1:6">
      <c r="A1629" s="35"/>
      <c r="F1629" s="3"/>
    </row>
    <row r="1630" spans="1:6">
      <c r="A1630" s="35"/>
      <c r="F1630" s="3"/>
    </row>
    <row r="1631" spans="1:6">
      <c r="A1631" s="35"/>
      <c r="F1631" s="3"/>
    </row>
    <row r="1632" spans="1:6">
      <c r="A1632" s="35"/>
      <c r="F1632" s="3"/>
    </row>
    <row r="1633" spans="1:6">
      <c r="A1633" s="35"/>
      <c r="F1633" s="3"/>
    </row>
    <row r="1634" spans="1:6">
      <c r="A1634" s="35"/>
      <c r="F1634" s="3"/>
    </row>
    <row r="1635" spans="1:6">
      <c r="A1635" s="35"/>
      <c r="F1635" s="3"/>
    </row>
    <row r="1636" spans="1:6">
      <c r="A1636" s="35"/>
      <c r="F1636" s="3"/>
    </row>
    <row r="1637" spans="1:6">
      <c r="A1637" s="35"/>
      <c r="F1637" s="3"/>
    </row>
    <row r="1638" spans="1:6">
      <c r="A1638" s="35"/>
      <c r="F1638" s="3"/>
    </row>
    <row r="1639" spans="1:6">
      <c r="A1639" s="35"/>
      <c r="F1639" s="3"/>
    </row>
    <row r="1640" spans="1:6">
      <c r="A1640" s="35"/>
      <c r="F1640" s="3"/>
    </row>
    <row r="1641" spans="1:6">
      <c r="A1641" s="35"/>
      <c r="F1641" s="3"/>
    </row>
    <row r="1642" spans="1:6">
      <c r="A1642" s="35"/>
      <c r="F1642" s="3"/>
    </row>
    <row r="1643" spans="1:6">
      <c r="A1643" s="35"/>
      <c r="F1643" s="3"/>
    </row>
    <row r="1644" spans="1:6">
      <c r="A1644" s="35"/>
      <c r="F1644" s="3"/>
    </row>
    <row r="1645" spans="1:6">
      <c r="A1645" s="35"/>
      <c r="F1645" s="3"/>
    </row>
    <row r="1646" spans="1:6">
      <c r="A1646" s="35"/>
      <c r="F1646" s="3"/>
    </row>
    <row r="1647" spans="1:6">
      <c r="A1647" s="35"/>
      <c r="F1647" s="3"/>
    </row>
    <row r="1648" spans="1:6">
      <c r="A1648" s="35"/>
      <c r="F1648" s="3"/>
    </row>
    <row r="1649" spans="1:6">
      <c r="A1649" s="35"/>
      <c r="F1649" s="3"/>
    </row>
    <row r="1650" spans="1:6">
      <c r="A1650" s="35"/>
      <c r="F1650" s="3"/>
    </row>
    <row r="1651" spans="1:6">
      <c r="A1651" s="35"/>
      <c r="F1651" s="3"/>
    </row>
    <row r="1652" spans="1:6">
      <c r="A1652" s="35"/>
      <c r="F1652" s="3"/>
    </row>
    <row r="1653" spans="1:6">
      <c r="A1653" s="35"/>
      <c r="F1653" s="3"/>
    </row>
    <row r="1654" spans="1:6">
      <c r="A1654" s="35"/>
      <c r="F1654" s="3"/>
    </row>
    <row r="1655" spans="1:6">
      <c r="A1655" s="35"/>
      <c r="F1655" s="3"/>
    </row>
    <row r="1656" spans="1:6">
      <c r="A1656" s="35"/>
      <c r="F1656" s="3"/>
    </row>
    <row r="1657" spans="1:6">
      <c r="A1657" s="35"/>
      <c r="F1657" s="3"/>
    </row>
    <row r="1658" spans="1:6">
      <c r="A1658" s="35"/>
      <c r="F1658" s="3"/>
    </row>
    <row r="1659" spans="1:6">
      <c r="A1659" s="35"/>
      <c r="F1659" s="3"/>
    </row>
    <row r="1660" spans="1:6">
      <c r="A1660" s="35"/>
      <c r="F1660" s="3"/>
    </row>
    <row r="1661" spans="1:6">
      <c r="A1661" s="35"/>
      <c r="F1661" s="3"/>
    </row>
    <row r="1662" spans="1:6">
      <c r="A1662" s="35"/>
      <c r="F1662" s="3"/>
    </row>
    <row r="1663" spans="1:6">
      <c r="A1663" s="35"/>
      <c r="F1663" s="3"/>
    </row>
    <row r="1664" spans="1:6">
      <c r="A1664" s="35"/>
      <c r="F1664" s="3"/>
    </row>
    <row r="1665" spans="1:6">
      <c r="A1665" s="35"/>
      <c r="F1665" s="3"/>
    </row>
    <row r="1666" spans="1:6">
      <c r="A1666" s="35"/>
      <c r="F1666" s="3"/>
    </row>
    <row r="1667" spans="1:6">
      <c r="A1667" s="35"/>
      <c r="F1667" s="3"/>
    </row>
    <row r="1668" spans="1:6">
      <c r="A1668" s="35"/>
      <c r="F1668" s="3"/>
    </row>
    <row r="1669" spans="1:6">
      <c r="A1669" s="35"/>
      <c r="F1669" s="3"/>
    </row>
    <row r="1670" spans="1:6">
      <c r="A1670" s="35"/>
      <c r="F1670" s="3"/>
    </row>
    <row r="1671" spans="1:6">
      <c r="A1671" s="35"/>
      <c r="F1671" s="3"/>
    </row>
    <row r="1672" spans="1:6">
      <c r="A1672" s="35"/>
      <c r="F1672" s="3"/>
    </row>
    <row r="1673" spans="1:6">
      <c r="A1673" s="35"/>
      <c r="F1673" s="3"/>
    </row>
    <row r="1674" spans="1:6">
      <c r="A1674" s="35"/>
      <c r="F1674" s="3"/>
    </row>
    <row r="1675" spans="1:6">
      <c r="A1675" s="35"/>
      <c r="F1675" s="3"/>
    </row>
    <row r="1676" spans="1:6">
      <c r="A1676" s="35"/>
      <c r="F1676" s="3"/>
    </row>
    <row r="1677" spans="1:6">
      <c r="A1677" s="35"/>
      <c r="F1677" s="3"/>
    </row>
    <row r="1678" spans="1:6">
      <c r="A1678" s="35"/>
      <c r="F1678" s="3"/>
    </row>
    <row r="1679" spans="1:6">
      <c r="A1679" s="35"/>
      <c r="F1679" s="3"/>
    </row>
    <row r="1680" spans="1:6">
      <c r="A1680" s="35"/>
      <c r="F1680" s="3"/>
    </row>
    <row r="1681" spans="1:6">
      <c r="A1681" s="35"/>
      <c r="F1681" s="3"/>
    </row>
    <row r="1682" spans="1:6">
      <c r="A1682" s="35"/>
      <c r="F1682" s="3"/>
    </row>
    <row r="1683" spans="1:6">
      <c r="A1683" s="35"/>
      <c r="F1683" s="3"/>
    </row>
    <row r="1684" spans="1:6">
      <c r="A1684" s="35"/>
      <c r="F1684" s="3"/>
    </row>
    <row r="1685" spans="1:6">
      <c r="A1685" s="35"/>
      <c r="F1685" s="3"/>
    </row>
    <row r="1686" spans="1:6">
      <c r="A1686" s="35"/>
      <c r="F1686" s="3"/>
    </row>
    <row r="1687" spans="1:6">
      <c r="A1687" s="35"/>
      <c r="F1687" s="3"/>
    </row>
    <row r="1688" spans="1:6">
      <c r="A1688" s="35"/>
      <c r="F1688" s="3"/>
    </row>
    <row r="1689" spans="1:6">
      <c r="A1689" s="35"/>
      <c r="F1689" s="3"/>
    </row>
    <row r="1690" spans="1:6">
      <c r="A1690" s="35"/>
      <c r="F1690" s="3"/>
    </row>
    <row r="1691" spans="1:6">
      <c r="A1691" s="35"/>
      <c r="F1691" s="3"/>
    </row>
    <row r="1692" spans="1:6">
      <c r="A1692" s="35"/>
      <c r="F1692" s="3"/>
    </row>
    <row r="1693" spans="1:6">
      <c r="A1693" s="35"/>
      <c r="F1693" s="3"/>
    </row>
    <row r="1694" spans="1:6">
      <c r="A1694" s="35"/>
      <c r="F1694" s="3"/>
    </row>
    <row r="1695" spans="1:6">
      <c r="A1695" s="35"/>
      <c r="F1695" s="3"/>
    </row>
    <row r="1696" spans="1:6">
      <c r="A1696" s="35"/>
      <c r="F1696" s="3"/>
    </row>
    <row r="1697" spans="1:6">
      <c r="A1697" s="35"/>
      <c r="F1697" s="3"/>
    </row>
    <row r="1698" spans="1:6">
      <c r="A1698" s="35"/>
      <c r="F1698" s="3"/>
    </row>
    <row r="1699" spans="1:6">
      <c r="A1699" s="35"/>
      <c r="F1699" s="3"/>
    </row>
    <row r="1700" spans="1:6">
      <c r="A1700" s="35"/>
      <c r="F1700" s="3"/>
    </row>
    <row r="1701" spans="1:6">
      <c r="A1701" s="35"/>
      <c r="F1701" s="3"/>
    </row>
    <row r="1702" spans="1:6">
      <c r="A1702" s="35"/>
      <c r="F1702" s="3"/>
    </row>
    <row r="1703" spans="1:6">
      <c r="A1703" s="35"/>
      <c r="F1703" s="3"/>
    </row>
    <row r="1704" spans="1:6">
      <c r="A1704" s="35"/>
      <c r="F1704" s="3"/>
    </row>
    <row r="1705" spans="1:6">
      <c r="A1705" s="35"/>
      <c r="F1705" s="3"/>
    </row>
    <row r="1706" spans="1:6">
      <c r="A1706" s="35"/>
      <c r="F1706" s="3"/>
    </row>
    <row r="1707" spans="1:6">
      <c r="A1707" s="35"/>
      <c r="F1707" s="3"/>
    </row>
    <row r="1708" spans="1:6">
      <c r="A1708" s="35"/>
      <c r="F1708" s="3"/>
    </row>
    <row r="1709" spans="1:6">
      <c r="A1709" s="35"/>
      <c r="F1709" s="3"/>
    </row>
    <row r="1710" spans="1:6">
      <c r="A1710" s="35"/>
      <c r="F1710" s="3"/>
    </row>
    <row r="1711" spans="1:6">
      <c r="A1711" s="35"/>
      <c r="F1711" s="3"/>
    </row>
    <row r="1712" spans="1:6">
      <c r="A1712" s="35"/>
      <c r="F1712" s="3"/>
    </row>
    <row r="1713" spans="1:6">
      <c r="A1713" s="35"/>
      <c r="F1713" s="3"/>
    </row>
    <row r="1714" spans="1:6">
      <c r="A1714" s="35"/>
      <c r="F1714" s="3"/>
    </row>
    <row r="1715" spans="1:6">
      <c r="A1715" s="35"/>
      <c r="F1715" s="3"/>
    </row>
    <row r="1716" spans="1:6">
      <c r="A1716" s="35"/>
      <c r="F1716" s="3"/>
    </row>
    <row r="1717" spans="1:6">
      <c r="A1717" s="35"/>
      <c r="F1717" s="3"/>
    </row>
    <row r="1718" spans="1:6">
      <c r="A1718" s="35"/>
      <c r="F1718" s="3"/>
    </row>
    <row r="1719" spans="1:6">
      <c r="A1719" s="35"/>
      <c r="F1719" s="3"/>
    </row>
    <row r="1720" spans="1:6">
      <c r="A1720" s="35"/>
      <c r="F1720" s="3"/>
    </row>
    <row r="1721" spans="1:6">
      <c r="A1721" s="35"/>
      <c r="F1721" s="3"/>
    </row>
    <row r="1722" spans="1:6">
      <c r="A1722" s="35"/>
      <c r="F1722" s="3"/>
    </row>
    <row r="1723" spans="1:6">
      <c r="A1723" s="35"/>
      <c r="F1723" s="3"/>
    </row>
    <row r="1724" spans="1:6">
      <c r="A1724" s="35"/>
      <c r="F1724" s="3"/>
    </row>
    <row r="1725" spans="1:6">
      <c r="A1725" s="35"/>
      <c r="F1725" s="3"/>
    </row>
    <row r="1726" spans="1:6">
      <c r="A1726" s="35"/>
      <c r="F1726" s="3"/>
    </row>
    <row r="1727" spans="1:6">
      <c r="A1727" s="35"/>
      <c r="F1727" s="3"/>
    </row>
    <row r="1728" spans="1:6">
      <c r="A1728" s="35"/>
      <c r="F1728" s="3"/>
    </row>
    <row r="1729" spans="1:6">
      <c r="A1729" s="35"/>
      <c r="F1729" s="3"/>
    </row>
    <row r="1730" spans="1:6">
      <c r="A1730" s="35"/>
      <c r="F1730" s="3"/>
    </row>
    <row r="1731" spans="1:6">
      <c r="A1731" s="35"/>
      <c r="F1731" s="3"/>
    </row>
    <row r="1732" spans="1:6">
      <c r="A1732" s="35"/>
      <c r="F1732" s="3"/>
    </row>
    <row r="1733" spans="1:6">
      <c r="A1733" s="35"/>
      <c r="F1733" s="3"/>
    </row>
    <row r="1734" spans="1:6">
      <c r="A1734" s="35"/>
      <c r="F1734" s="3"/>
    </row>
    <row r="1735" spans="1:6">
      <c r="A1735" s="35"/>
      <c r="F1735" s="3"/>
    </row>
    <row r="1736" spans="1:6">
      <c r="A1736" s="35"/>
      <c r="F1736" s="3"/>
    </row>
    <row r="1737" spans="1:6">
      <c r="A1737" s="35"/>
      <c r="F1737" s="3"/>
    </row>
    <row r="1738" spans="1:6">
      <c r="A1738" s="35"/>
      <c r="F1738" s="3"/>
    </row>
    <row r="1739" spans="1:6">
      <c r="A1739" s="35"/>
      <c r="F1739" s="3"/>
    </row>
    <row r="1740" spans="1:6">
      <c r="A1740" s="35"/>
      <c r="F1740" s="3"/>
    </row>
    <row r="1741" spans="1:6">
      <c r="A1741" s="35"/>
      <c r="F1741" s="3"/>
    </row>
    <row r="1742" spans="1:6">
      <c r="A1742" s="35"/>
      <c r="F1742" s="3"/>
    </row>
    <row r="1743" spans="1:6">
      <c r="A1743" s="35"/>
      <c r="F1743" s="3"/>
    </row>
    <row r="1744" spans="1:6">
      <c r="A1744" s="35"/>
      <c r="F1744" s="3"/>
    </row>
    <row r="1745" spans="1:6">
      <c r="A1745" s="35"/>
      <c r="F1745" s="3"/>
    </row>
    <row r="1746" spans="1:6">
      <c r="A1746" s="35"/>
      <c r="F1746" s="3"/>
    </row>
    <row r="1747" spans="1:6">
      <c r="A1747" s="35"/>
      <c r="F1747" s="3"/>
    </row>
    <row r="1748" spans="1:6">
      <c r="A1748" s="35"/>
      <c r="F1748" s="3"/>
    </row>
    <row r="1749" spans="1:6">
      <c r="A1749" s="35"/>
      <c r="F1749" s="3"/>
    </row>
    <row r="1750" spans="1:6">
      <c r="A1750" s="35"/>
      <c r="F1750" s="3"/>
    </row>
    <row r="1751" spans="1:6">
      <c r="A1751" s="35"/>
      <c r="F1751" s="3"/>
    </row>
    <row r="1752" spans="1:6">
      <c r="A1752" s="35"/>
      <c r="F1752" s="3"/>
    </row>
    <row r="1753" spans="1:6">
      <c r="A1753" s="35"/>
      <c r="F1753" s="3"/>
    </row>
    <row r="1754" spans="1:6">
      <c r="A1754" s="35"/>
      <c r="F1754" s="3"/>
    </row>
    <row r="1755" spans="1:6">
      <c r="A1755" s="35"/>
      <c r="F1755" s="3"/>
    </row>
    <row r="1756" spans="1:6">
      <c r="A1756" s="35"/>
      <c r="F1756" s="3"/>
    </row>
    <row r="1757" spans="1:6">
      <c r="A1757" s="35"/>
      <c r="F1757" s="3"/>
    </row>
    <row r="1758" spans="1:6">
      <c r="A1758" s="35"/>
      <c r="F1758" s="3"/>
    </row>
    <row r="1759" spans="1:6">
      <c r="A1759" s="35"/>
      <c r="F1759" s="3"/>
    </row>
    <row r="1760" spans="1:6">
      <c r="A1760" s="35"/>
      <c r="F1760" s="3"/>
    </row>
    <row r="1761" spans="1:6">
      <c r="A1761" s="35"/>
      <c r="F1761" s="3"/>
    </row>
    <row r="1762" spans="1:6">
      <c r="A1762" s="35"/>
      <c r="F1762" s="3"/>
    </row>
    <row r="1763" spans="1:6">
      <c r="A1763" s="35"/>
      <c r="F1763" s="3"/>
    </row>
    <row r="1764" spans="1:6">
      <c r="A1764" s="35"/>
      <c r="F1764" s="3"/>
    </row>
    <row r="1765" spans="1:6">
      <c r="A1765" s="35"/>
      <c r="F1765" s="3"/>
    </row>
    <row r="1766" spans="1:6">
      <c r="A1766" s="35"/>
      <c r="F1766" s="3"/>
    </row>
    <row r="1767" spans="1:6">
      <c r="A1767" s="35"/>
      <c r="F1767" s="3"/>
    </row>
    <row r="1768" spans="1:6">
      <c r="A1768" s="35"/>
      <c r="F1768" s="3"/>
    </row>
    <row r="1769" spans="1:6">
      <c r="A1769" s="35"/>
      <c r="F1769" s="3"/>
    </row>
    <row r="1770" spans="1:6">
      <c r="A1770" s="35"/>
      <c r="F1770" s="3"/>
    </row>
    <row r="1771" spans="1:6">
      <c r="A1771" s="35"/>
      <c r="F1771" s="3"/>
    </row>
    <row r="1772" spans="1:6">
      <c r="A1772" s="35"/>
      <c r="F1772" s="3"/>
    </row>
    <row r="1773" spans="1:6">
      <c r="A1773" s="35"/>
      <c r="F1773" s="3"/>
    </row>
    <row r="1774" spans="1:6">
      <c r="A1774" s="35"/>
      <c r="F1774" s="3"/>
    </row>
    <row r="1775" spans="1:6">
      <c r="A1775" s="35"/>
      <c r="F1775" s="3"/>
    </row>
    <row r="1776" spans="1:6">
      <c r="A1776" s="35"/>
      <c r="F1776" s="3"/>
    </row>
    <row r="1777" spans="1:6">
      <c r="A1777" s="35"/>
      <c r="F1777" s="3"/>
    </row>
    <row r="1778" spans="1:6">
      <c r="A1778" s="35"/>
      <c r="F1778" s="3"/>
    </row>
    <row r="1779" spans="1:6">
      <c r="A1779" s="35"/>
      <c r="F1779" s="3"/>
    </row>
    <row r="1780" spans="1:6">
      <c r="A1780" s="35"/>
      <c r="F1780" s="3"/>
    </row>
    <row r="1781" spans="1:6">
      <c r="A1781" s="35"/>
      <c r="F1781" s="3"/>
    </row>
    <row r="1782" spans="1:6">
      <c r="A1782" s="35"/>
      <c r="F1782" s="3"/>
    </row>
    <row r="1783" spans="1:6">
      <c r="A1783" s="35"/>
      <c r="F1783" s="3"/>
    </row>
    <row r="1784" spans="1:6">
      <c r="A1784" s="35"/>
      <c r="F1784" s="3"/>
    </row>
    <row r="1785" spans="1:6">
      <c r="A1785" s="35"/>
      <c r="F1785" s="3"/>
    </row>
    <row r="1786" spans="1:6">
      <c r="A1786" s="35"/>
      <c r="F1786" s="3"/>
    </row>
    <row r="1787" spans="1:6">
      <c r="A1787" s="35"/>
      <c r="F1787" s="3"/>
    </row>
    <row r="1788" spans="1:6">
      <c r="A1788" s="35"/>
      <c r="F1788" s="3"/>
    </row>
    <row r="1789" spans="1:6">
      <c r="A1789" s="35"/>
      <c r="F1789" s="3"/>
    </row>
    <row r="1790" spans="1:6">
      <c r="A1790" s="35"/>
      <c r="F1790" s="3"/>
    </row>
    <row r="1791" spans="1:6">
      <c r="A1791" s="35"/>
      <c r="F1791" s="3"/>
    </row>
    <row r="1792" spans="1:6">
      <c r="A1792" s="35"/>
      <c r="F1792" s="3"/>
    </row>
    <row r="1793" spans="1:6">
      <c r="A1793" s="35"/>
      <c r="F1793" s="3"/>
    </row>
    <row r="1794" spans="1:6">
      <c r="A1794" s="35"/>
      <c r="F1794" s="3"/>
    </row>
    <row r="1795" spans="1:6">
      <c r="A1795" s="35"/>
      <c r="F1795" s="3"/>
    </row>
    <row r="1796" spans="1:6">
      <c r="A1796" s="35"/>
      <c r="F1796" s="3"/>
    </row>
    <row r="1797" spans="1:6">
      <c r="A1797" s="35"/>
      <c r="F1797" s="3"/>
    </row>
    <row r="1798" spans="1:6">
      <c r="A1798" s="35"/>
      <c r="F1798" s="3"/>
    </row>
    <row r="1799" spans="1:6">
      <c r="A1799" s="35"/>
      <c r="F1799" s="3"/>
    </row>
    <row r="1800" spans="1:6">
      <c r="A1800" s="35"/>
      <c r="F1800" s="3"/>
    </row>
    <row r="1801" spans="1:6">
      <c r="A1801" s="35"/>
      <c r="F1801" s="3"/>
    </row>
    <row r="1802" spans="1:6">
      <c r="A1802" s="35"/>
      <c r="F1802" s="3"/>
    </row>
    <row r="1803" spans="1:6">
      <c r="A1803" s="35"/>
      <c r="F1803" s="3"/>
    </row>
    <row r="1804" spans="1:6">
      <c r="A1804" s="35"/>
      <c r="F1804" s="3"/>
    </row>
    <row r="1805" spans="1:6">
      <c r="A1805" s="35"/>
      <c r="F1805" s="3"/>
    </row>
    <row r="1806" spans="1:6">
      <c r="A1806" s="35"/>
      <c r="F1806" s="3"/>
    </row>
    <row r="1807" spans="1:6">
      <c r="A1807" s="35"/>
      <c r="F1807" s="3"/>
    </row>
    <row r="1808" spans="1:6">
      <c r="A1808" s="35"/>
      <c r="F1808" s="3"/>
    </row>
    <row r="1809" spans="1:6">
      <c r="A1809" s="35"/>
      <c r="F1809" s="3"/>
    </row>
    <row r="1810" spans="1:6">
      <c r="A1810" s="35"/>
      <c r="F1810" s="3"/>
    </row>
    <row r="1811" spans="1:6">
      <c r="A1811" s="35"/>
      <c r="F1811" s="3"/>
    </row>
    <row r="1812" spans="1:6">
      <c r="A1812" s="35"/>
      <c r="F1812" s="3"/>
    </row>
    <row r="1813" spans="1:6">
      <c r="A1813" s="35"/>
      <c r="F1813" s="3"/>
    </row>
    <row r="1814" spans="1:6">
      <c r="A1814" s="35"/>
      <c r="F1814" s="3"/>
    </row>
    <row r="1815" spans="1:6">
      <c r="A1815" s="35"/>
      <c r="F1815" s="3"/>
    </row>
    <row r="1816" spans="1:6">
      <c r="A1816" s="35"/>
      <c r="F1816" s="3"/>
    </row>
    <row r="1817" spans="1:6">
      <c r="A1817" s="35"/>
      <c r="F1817" s="3"/>
    </row>
    <row r="1818" spans="1:6">
      <c r="A1818" s="35"/>
      <c r="F1818" s="3"/>
    </row>
    <row r="1819" spans="1:6">
      <c r="A1819" s="35"/>
      <c r="F1819" s="3"/>
    </row>
    <row r="1820" spans="1:6">
      <c r="A1820" s="35"/>
      <c r="F1820" s="3"/>
    </row>
    <row r="1821" spans="1:6">
      <c r="A1821" s="35"/>
      <c r="F1821" s="3"/>
    </row>
    <row r="1822" spans="1:6">
      <c r="A1822" s="35"/>
      <c r="F1822" s="3"/>
    </row>
    <row r="1823" spans="1:6">
      <c r="A1823" s="35"/>
      <c r="F1823" s="3"/>
    </row>
    <row r="1824" spans="1:6">
      <c r="A1824" s="35"/>
      <c r="F1824" s="3"/>
    </row>
    <row r="1825" spans="1:6">
      <c r="A1825" s="35"/>
      <c r="F1825" s="3"/>
    </row>
    <row r="1826" spans="1:6">
      <c r="A1826" s="35"/>
      <c r="F1826" s="3"/>
    </row>
    <row r="1827" spans="1:6">
      <c r="A1827" s="35"/>
      <c r="F1827" s="3"/>
    </row>
    <row r="1828" spans="1:6">
      <c r="A1828" s="35"/>
      <c r="F1828" s="3"/>
    </row>
    <row r="1829" spans="1:6">
      <c r="A1829" s="35"/>
      <c r="F1829" s="3"/>
    </row>
    <row r="1830" spans="1:6">
      <c r="A1830" s="35"/>
      <c r="F1830" s="3"/>
    </row>
    <row r="1831" spans="1:6">
      <c r="A1831" s="35"/>
      <c r="F1831" s="3"/>
    </row>
    <row r="1832" spans="1:6">
      <c r="A1832" s="35"/>
      <c r="F1832" s="3"/>
    </row>
    <row r="1833" spans="1:6">
      <c r="A1833" s="35"/>
      <c r="F1833" s="3"/>
    </row>
    <row r="1834" spans="1:6">
      <c r="A1834" s="35"/>
      <c r="F1834" s="3"/>
    </row>
    <row r="1835" spans="1:6">
      <c r="A1835" s="35"/>
      <c r="F1835" s="3"/>
    </row>
    <row r="1836" spans="1:6">
      <c r="A1836" s="35"/>
      <c r="F1836" s="3"/>
    </row>
    <row r="1837" spans="1:6">
      <c r="A1837" s="35"/>
      <c r="F1837" s="3"/>
    </row>
    <row r="1838" spans="1:6">
      <c r="A1838" s="35"/>
      <c r="F1838" s="3"/>
    </row>
    <row r="1839" spans="1:6">
      <c r="A1839" s="35"/>
      <c r="F1839" s="3"/>
    </row>
    <row r="1840" spans="1:6">
      <c r="A1840" s="35"/>
      <c r="F1840" s="3"/>
    </row>
    <row r="1841" spans="1:6">
      <c r="A1841" s="35"/>
      <c r="F1841" s="3"/>
    </row>
    <row r="1842" spans="1:6">
      <c r="A1842" s="35"/>
      <c r="F1842" s="3"/>
    </row>
    <row r="1843" spans="1:6">
      <c r="A1843" s="35"/>
      <c r="F1843" s="3"/>
    </row>
    <row r="1844" spans="1:6">
      <c r="A1844" s="35"/>
      <c r="F1844" s="3"/>
    </row>
    <row r="1845" spans="1:6">
      <c r="A1845" s="35"/>
      <c r="F1845" s="3"/>
    </row>
    <row r="1846" spans="1:6">
      <c r="A1846" s="35"/>
      <c r="F1846" s="3"/>
    </row>
    <row r="1847" spans="1:6">
      <c r="A1847" s="35"/>
      <c r="F1847" s="3"/>
    </row>
    <row r="1848" spans="1:6">
      <c r="A1848" s="35"/>
      <c r="F1848" s="3"/>
    </row>
    <row r="1849" spans="1:6">
      <c r="A1849" s="35"/>
      <c r="F1849" s="3"/>
    </row>
    <row r="1850" spans="1:6">
      <c r="A1850" s="35"/>
      <c r="F1850" s="3"/>
    </row>
    <row r="1851" spans="1:6">
      <c r="A1851" s="35"/>
      <c r="F1851" s="3"/>
    </row>
    <row r="1852" spans="1:6">
      <c r="A1852" s="35"/>
      <c r="F1852" s="3"/>
    </row>
    <row r="1853" spans="1:6">
      <c r="A1853" s="35"/>
      <c r="F1853" s="3"/>
    </row>
    <row r="1854" spans="1:6">
      <c r="A1854" s="35"/>
      <c r="F1854" s="3"/>
    </row>
    <row r="1855" spans="1:6">
      <c r="A1855" s="35"/>
      <c r="F1855" s="3"/>
    </row>
    <row r="1856" spans="1:6">
      <c r="A1856" s="35"/>
      <c r="F1856" s="3"/>
    </row>
    <row r="1857" spans="1:6">
      <c r="A1857" s="35"/>
      <c r="F1857" s="3"/>
    </row>
    <row r="1858" spans="1:6">
      <c r="A1858" s="35"/>
      <c r="F1858" s="3"/>
    </row>
    <row r="1859" spans="1:6">
      <c r="A1859" s="35"/>
      <c r="F1859" s="3"/>
    </row>
    <row r="1860" spans="1:6">
      <c r="A1860" s="35"/>
      <c r="F1860" s="3"/>
    </row>
    <row r="1861" spans="1:6">
      <c r="A1861" s="35"/>
      <c r="F1861" s="3"/>
    </row>
    <row r="1862" spans="1:6">
      <c r="A1862" s="35"/>
      <c r="F1862" s="3"/>
    </row>
    <row r="1863" spans="1:6">
      <c r="A1863" s="35"/>
      <c r="F1863" s="3"/>
    </row>
    <row r="1864" spans="1:6">
      <c r="A1864" s="35"/>
      <c r="F1864" s="3"/>
    </row>
    <row r="1865" spans="1:6">
      <c r="A1865" s="35"/>
      <c r="F1865" s="3"/>
    </row>
    <row r="1866" spans="1:6">
      <c r="A1866" s="35"/>
      <c r="F1866" s="3"/>
    </row>
    <row r="1867" spans="1:6">
      <c r="A1867" s="35"/>
      <c r="F1867" s="3"/>
    </row>
    <row r="1868" spans="1:6">
      <c r="A1868" s="35"/>
      <c r="F1868" s="3"/>
    </row>
    <row r="1869" spans="1:6">
      <c r="A1869" s="35"/>
      <c r="F1869" s="3"/>
    </row>
    <row r="1870" spans="1:6">
      <c r="A1870" s="35"/>
      <c r="F1870" s="3"/>
    </row>
    <row r="1871" spans="1:6">
      <c r="A1871" s="35"/>
      <c r="F1871" s="3"/>
    </row>
    <row r="1872" spans="1:6">
      <c r="A1872" s="35"/>
      <c r="F1872" s="3"/>
    </row>
    <row r="1873" spans="1:6">
      <c r="A1873" s="35"/>
      <c r="F1873" s="3"/>
    </row>
    <row r="1874" spans="1:6">
      <c r="A1874" s="35"/>
      <c r="F1874" s="3"/>
    </row>
    <row r="1875" spans="1:6">
      <c r="A1875" s="35"/>
      <c r="F1875" s="3"/>
    </row>
    <row r="1876" spans="1:6">
      <c r="A1876" s="35"/>
      <c r="F1876" s="3"/>
    </row>
    <row r="1877" spans="1:6">
      <c r="A1877" s="35"/>
      <c r="F1877" s="3"/>
    </row>
    <row r="1878" spans="1:6">
      <c r="A1878" s="35"/>
      <c r="F1878" s="3"/>
    </row>
    <row r="1879" spans="1:6">
      <c r="A1879" s="35"/>
      <c r="F1879" s="3"/>
    </row>
    <row r="1880" spans="1:6">
      <c r="A1880" s="35"/>
      <c r="F1880" s="3"/>
    </row>
    <row r="1881" spans="1:6">
      <c r="A1881" s="35"/>
      <c r="F1881" s="3"/>
    </row>
    <row r="1882" spans="1:6">
      <c r="A1882" s="35"/>
      <c r="F1882" s="3"/>
    </row>
    <row r="1883" spans="1:6">
      <c r="A1883" s="35"/>
      <c r="F1883" s="3"/>
    </row>
  </sheetData>
  <sheetProtection algorithmName="SHA-512" hashValue="xGP7dkWJynkfBeZmM8//uER9/YEkIBTfoiDvEVyHgbNazKC2WCyLEvYvBtZGgXYsIhcA/OWd3ClsKaofL2B+SA==" saltValue="Vs6daN8wvrLMjYQlm+KpCg==" spinCount="100000" sheet="1" objects="1" scenarios="1"/>
  <mergeCells count="3">
    <mergeCell ref="A2:C2"/>
    <mergeCell ref="I1:L1"/>
    <mergeCell ref="I2:K2"/>
  </mergeCells>
  <phoneticPr fontId="0" type="noConversion"/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&amp;R&amp;"Arial Narrow,Regular"&amp;P</oddFooter>
  </headerFooter>
  <colBreaks count="1" manualBreakCount="1">
    <brk id="8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64"/>
  <sheetViews>
    <sheetView view="pageBreakPreview" topLeftCell="A187" zoomScaleNormal="75" zoomScaleSheetLayoutView="100" workbookViewId="0">
      <selection activeCell="G189" sqref="G189"/>
    </sheetView>
  </sheetViews>
  <sheetFormatPr defaultColWidth="9.140625" defaultRowHeight="15.75"/>
  <cols>
    <col min="1" max="1" width="4.7109375" style="36" customWidth="1"/>
    <col min="2" max="2" width="0.85546875" style="5" customWidth="1"/>
    <col min="3" max="3" width="36.7109375" style="44" customWidth="1"/>
    <col min="4" max="4" width="6.7109375" style="42" customWidth="1"/>
    <col min="5" max="5" width="6.7109375" style="9" customWidth="1"/>
    <col min="6" max="6" width="7.7109375" style="7" customWidth="1"/>
    <col min="7" max="7" width="10.7109375" style="684" customWidth="1"/>
    <col min="8" max="8" width="12.7109375" style="64" customWidth="1"/>
    <col min="9" max="9" width="12.7109375" style="610" customWidth="1"/>
    <col min="10" max="11" width="12.7109375" style="619" customWidth="1"/>
    <col min="12" max="12" width="10.85546875" style="1" bestFit="1" customWidth="1"/>
    <col min="13" max="16384" width="9.140625" style="1"/>
  </cols>
  <sheetData>
    <row r="1" spans="1:15" s="58" customFormat="1" ht="16.5">
      <c r="A1" s="640" t="s">
        <v>821</v>
      </c>
      <c r="B1" s="640"/>
      <c r="C1" s="640"/>
      <c r="D1" s="640"/>
      <c r="E1" s="594"/>
      <c r="F1" s="28"/>
      <c r="G1" s="668"/>
      <c r="H1" s="593"/>
      <c r="I1" s="323"/>
      <c r="J1" s="629"/>
      <c r="K1" s="600"/>
      <c r="L1" s="592"/>
      <c r="M1" s="592"/>
      <c r="N1" s="592"/>
      <c r="O1" s="592"/>
    </row>
    <row r="2" spans="1:15" s="58" customFormat="1" ht="16.5">
      <c r="A2" s="744" t="s">
        <v>391</v>
      </c>
      <c r="B2" s="744"/>
      <c r="C2" s="744"/>
      <c r="D2" s="485"/>
      <c r="E2" s="29"/>
      <c r="F2" s="30"/>
      <c r="G2" s="669"/>
      <c r="H2" s="639" t="s">
        <v>797</v>
      </c>
      <c r="I2" s="323"/>
      <c r="J2" s="629"/>
      <c r="K2" s="600"/>
    </row>
    <row r="3" spans="1:15" s="11" customFormat="1" ht="20.100000000000001" customHeight="1">
      <c r="A3" s="591"/>
      <c r="B3" s="590"/>
      <c r="C3" s="589"/>
      <c r="D3" s="42"/>
      <c r="E3" s="588"/>
      <c r="F3" s="587"/>
      <c r="G3" s="670"/>
      <c r="H3" s="586"/>
      <c r="I3" s="610"/>
      <c r="J3" s="619"/>
      <c r="K3" s="619"/>
    </row>
    <row r="4" spans="1:15" s="11" customFormat="1" ht="26.25">
      <c r="A4" s="585" t="s">
        <v>7</v>
      </c>
      <c r="B4" s="584"/>
      <c r="C4" s="583" t="s">
        <v>3</v>
      </c>
      <c r="D4" s="582" t="s">
        <v>375</v>
      </c>
      <c r="E4" s="581" t="s">
        <v>8</v>
      </c>
      <c r="F4" s="580" t="s">
        <v>0</v>
      </c>
      <c r="G4" s="671" t="s">
        <v>1</v>
      </c>
      <c r="H4" s="601" t="s">
        <v>5</v>
      </c>
      <c r="I4" s="602" t="s">
        <v>134</v>
      </c>
      <c r="J4" s="447" t="s">
        <v>354</v>
      </c>
      <c r="K4" s="603" t="s">
        <v>355</v>
      </c>
    </row>
    <row r="5" spans="1:15" ht="12.75" customHeight="1">
      <c r="A5" s="35"/>
      <c r="F5" s="3"/>
      <c r="G5" s="672"/>
      <c r="H5" s="266"/>
      <c r="I5" s="620"/>
      <c r="J5" s="621"/>
      <c r="K5" s="622"/>
    </row>
    <row r="6" spans="1:15" s="144" customFormat="1" ht="24.95" customHeight="1">
      <c r="A6" s="46"/>
      <c r="B6" s="47"/>
      <c r="C6" s="48" t="s">
        <v>393</v>
      </c>
      <c r="D6" s="92"/>
      <c r="E6" s="91"/>
      <c r="F6" s="21"/>
      <c r="G6" s="673"/>
      <c r="H6" s="93"/>
      <c r="I6" s="77"/>
      <c r="J6" s="77"/>
      <c r="K6" s="77"/>
    </row>
    <row r="7" spans="1:15" s="25" customFormat="1" ht="12.95" customHeight="1">
      <c r="A7" s="33"/>
      <c r="B7" s="22"/>
      <c r="C7" s="40"/>
      <c r="D7" s="42"/>
      <c r="E7" s="6"/>
      <c r="F7" s="2"/>
      <c r="G7" s="230"/>
      <c r="H7" s="61"/>
      <c r="I7" s="610"/>
      <c r="J7" s="608"/>
      <c r="K7" s="613"/>
    </row>
    <row r="8" spans="1:15" s="17" customFormat="1" ht="16.5" customHeight="1">
      <c r="A8" s="34"/>
      <c r="B8" s="496"/>
      <c r="C8" s="43" t="s">
        <v>23</v>
      </c>
      <c r="D8" s="45"/>
      <c r="E8" s="20"/>
      <c r="F8" s="21"/>
      <c r="G8" s="674"/>
      <c r="H8" s="62"/>
      <c r="I8" s="610"/>
      <c r="J8" s="608"/>
      <c r="K8" s="608"/>
    </row>
    <row r="9" spans="1:15" s="25" customFormat="1" ht="15" customHeight="1">
      <c r="A9" s="33"/>
      <c r="B9" s="22"/>
      <c r="C9" s="40"/>
      <c r="D9" s="42"/>
      <c r="E9" s="6"/>
      <c r="F9" s="2"/>
      <c r="G9" s="230"/>
      <c r="H9" s="61"/>
      <c r="I9" s="610"/>
      <c r="J9" s="609"/>
      <c r="K9" s="613"/>
    </row>
    <row r="10" spans="1:15" s="17" customFormat="1" ht="94.5" customHeight="1">
      <c r="A10" s="544">
        <v>1</v>
      </c>
      <c r="B10" s="22"/>
      <c r="C10" s="99" t="s">
        <v>796</v>
      </c>
      <c r="D10" s="558" t="s">
        <v>9</v>
      </c>
      <c r="E10" s="541"/>
      <c r="F10" s="2"/>
      <c r="G10" s="230"/>
      <c r="H10" s="61"/>
      <c r="I10" s="610"/>
      <c r="J10" s="608"/>
      <c r="K10" s="613"/>
    </row>
    <row r="11" spans="1:15" s="25" customFormat="1" ht="15" customHeight="1">
      <c r="A11" s="544"/>
      <c r="B11" s="22"/>
      <c r="C11" s="40"/>
      <c r="D11" s="543"/>
      <c r="E11" s="6" t="s">
        <v>10</v>
      </c>
      <c r="F11" s="109">
        <v>390</v>
      </c>
      <c r="G11" s="230"/>
      <c r="H11" s="492">
        <f>G11*F11</f>
        <v>0</v>
      </c>
      <c r="I11" s="610"/>
      <c r="J11" s="609">
        <f>H11</f>
        <v>0</v>
      </c>
      <c r="K11" s="613"/>
    </row>
    <row r="12" spans="1:15" s="25" customFormat="1" ht="15" customHeight="1">
      <c r="A12" s="544"/>
      <c r="B12" s="22"/>
      <c r="C12" s="40"/>
      <c r="D12" s="543"/>
      <c r="E12" s="548"/>
      <c r="F12" s="577"/>
      <c r="G12" s="230"/>
      <c r="H12" s="492"/>
      <c r="I12" s="610"/>
      <c r="J12" s="609"/>
      <c r="K12" s="613"/>
    </row>
    <row r="13" spans="1:15" s="25" customFormat="1" ht="21.75" customHeight="1">
      <c r="A13" s="544">
        <f>A10+1</f>
        <v>2</v>
      </c>
      <c r="B13" s="22"/>
      <c r="C13" s="559" t="s">
        <v>795</v>
      </c>
      <c r="D13" s="558" t="s">
        <v>25</v>
      </c>
      <c r="E13" s="541"/>
      <c r="F13" s="2"/>
      <c r="G13" s="230"/>
      <c r="H13" s="61"/>
      <c r="I13" s="610"/>
      <c r="J13" s="608"/>
      <c r="K13" s="613"/>
    </row>
    <row r="14" spans="1:15" s="25" customFormat="1" ht="15" customHeight="1">
      <c r="A14" s="544"/>
      <c r="B14" s="22"/>
      <c r="C14" s="569"/>
      <c r="D14" s="543"/>
      <c r="E14" s="6" t="s">
        <v>102</v>
      </c>
      <c r="F14" s="109">
        <v>50</v>
      </c>
      <c r="G14" s="230"/>
      <c r="H14" s="492">
        <f>G14*F14</f>
        <v>0</v>
      </c>
      <c r="I14" s="610"/>
      <c r="J14" s="609">
        <f>H14</f>
        <v>0</v>
      </c>
      <c r="K14" s="613"/>
    </row>
    <row r="15" spans="1:15" s="25" customFormat="1" ht="15" customHeight="1">
      <c r="A15" s="544"/>
      <c r="B15" s="22"/>
      <c r="C15" s="569"/>
      <c r="D15" s="543"/>
      <c r="E15" s="6"/>
      <c r="F15" s="109"/>
      <c r="G15" s="230"/>
      <c r="H15" s="492"/>
      <c r="I15" s="610"/>
      <c r="J15" s="609"/>
      <c r="K15" s="613"/>
    </row>
    <row r="16" spans="1:15" s="25" customFormat="1" ht="13.5" customHeight="1">
      <c r="A16" s="544">
        <f>A13+1</f>
        <v>3</v>
      </c>
      <c r="B16" s="22"/>
      <c r="C16" s="351" t="s">
        <v>794</v>
      </c>
      <c r="D16" s="558" t="s">
        <v>26</v>
      </c>
      <c r="E16" s="541"/>
      <c r="F16" s="2"/>
      <c r="G16" s="230"/>
      <c r="H16" s="61"/>
      <c r="I16" s="610"/>
      <c r="J16" s="608"/>
      <c r="K16" s="613"/>
    </row>
    <row r="17" spans="1:11" s="25" customFormat="1" ht="15" customHeight="1">
      <c r="A17" s="544"/>
      <c r="B17" s="22"/>
      <c r="C17" s="554"/>
      <c r="D17" s="543"/>
      <c r="E17" s="6" t="s">
        <v>10</v>
      </c>
      <c r="F17" s="109">
        <v>150</v>
      </c>
      <c r="G17" s="230"/>
      <c r="H17" s="492">
        <f>G17*F17</f>
        <v>0</v>
      </c>
      <c r="I17" s="610"/>
      <c r="J17" s="609">
        <f>H17</f>
        <v>0</v>
      </c>
      <c r="K17" s="613"/>
    </row>
    <row r="18" spans="1:11" s="25" customFormat="1" ht="15" customHeight="1">
      <c r="A18" s="544"/>
      <c r="B18" s="22"/>
      <c r="C18" s="554"/>
      <c r="D18" s="543"/>
      <c r="E18" s="6"/>
      <c r="F18" s="109"/>
      <c r="G18" s="230"/>
      <c r="H18" s="492"/>
      <c r="I18" s="610"/>
      <c r="J18" s="609"/>
      <c r="K18" s="613"/>
    </row>
    <row r="19" spans="1:11" s="25" customFormat="1" ht="30.75" customHeight="1">
      <c r="A19" s="544">
        <f>A16+1</f>
        <v>4</v>
      </c>
      <c r="B19" s="22"/>
      <c r="C19" s="351" t="s">
        <v>793</v>
      </c>
      <c r="D19" s="558" t="s">
        <v>27</v>
      </c>
      <c r="E19" s="541"/>
      <c r="F19" s="2"/>
      <c r="G19" s="230"/>
      <c r="H19" s="61"/>
      <c r="I19" s="610"/>
      <c r="J19" s="608"/>
      <c r="K19" s="613"/>
    </row>
    <row r="20" spans="1:11" s="25" customFormat="1" ht="15" customHeight="1">
      <c r="A20" s="544"/>
      <c r="B20" s="22"/>
      <c r="C20" s="554"/>
      <c r="D20" s="543"/>
      <c r="E20" s="6" t="s">
        <v>10</v>
      </c>
      <c r="F20" s="109">
        <v>75</v>
      </c>
      <c r="G20" s="230"/>
      <c r="H20" s="492">
        <f>G20*F20</f>
        <v>0</v>
      </c>
      <c r="I20" s="610"/>
      <c r="J20" s="609">
        <f>H20</f>
        <v>0</v>
      </c>
      <c r="K20" s="613"/>
    </row>
    <row r="21" spans="1:11" s="25" customFormat="1" ht="15" customHeight="1">
      <c r="A21" s="544"/>
      <c r="B21" s="22"/>
      <c r="C21" s="554"/>
      <c r="D21" s="543"/>
      <c r="E21" s="548"/>
      <c r="F21" s="577"/>
      <c r="G21" s="230"/>
      <c r="H21" s="492"/>
      <c r="I21" s="610"/>
      <c r="J21" s="609"/>
      <c r="K21" s="613"/>
    </row>
    <row r="22" spans="1:11" s="25" customFormat="1" ht="42" customHeight="1">
      <c r="A22" s="544">
        <f>A19+1</f>
        <v>5</v>
      </c>
      <c r="B22" s="22"/>
      <c r="C22" s="351" t="s">
        <v>792</v>
      </c>
      <c r="D22" s="558" t="s">
        <v>28</v>
      </c>
      <c r="E22" s="541"/>
      <c r="F22" s="2"/>
      <c r="G22" s="230"/>
      <c r="H22" s="61"/>
      <c r="I22" s="610"/>
      <c r="J22" s="608"/>
      <c r="K22" s="613"/>
    </row>
    <row r="23" spans="1:11" s="25" customFormat="1" ht="15" customHeight="1">
      <c r="A23" s="544"/>
      <c r="B23" s="22"/>
      <c r="C23" s="554"/>
      <c r="D23" s="543"/>
      <c r="E23" s="6" t="s">
        <v>102</v>
      </c>
      <c r="F23" s="109">
        <v>40</v>
      </c>
      <c r="G23" s="230"/>
      <c r="H23" s="492">
        <f>G23*F23</f>
        <v>0</v>
      </c>
      <c r="I23" s="610"/>
      <c r="J23" s="609">
        <f>H23</f>
        <v>0</v>
      </c>
      <c r="K23" s="613"/>
    </row>
    <row r="24" spans="1:11" s="25" customFormat="1" ht="15" customHeight="1">
      <c r="A24" s="544"/>
      <c r="B24" s="22"/>
      <c r="C24" s="554"/>
      <c r="D24" s="543"/>
      <c r="E24" s="6"/>
      <c r="F24" s="109"/>
      <c r="G24" s="230"/>
      <c r="H24" s="492"/>
      <c r="I24" s="610"/>
      <c r="J24" s="609"/>
      <c r="K24" s="613"/>
    </row>
    <row r="25" spans="1:11" s="25" customFormat="1" ht="32.25" customHeight="1">
      <c r="A25" s="544">
        <f>A22+1</f>
        <v>6</v>
      </c>
      <c r="B25" s="22"/>
      <c r="C25" s="351" t="s">
        <v>791</v>
      </c>
      <c r="D25" s="558" t="s">
        <v>29</v>
      </c>
      <c r="E25" s="541"/>
      <c r="F25" s="2"/>
      <c r="G25" s="230"/>
      <c r="H25" s="61"/>
      <c r="I25" s="610"/>
      <c r="J25" s="608"/>
      <c r="K25" s="613"/>
    </row>
    <row r="26" spans="1:11" s="25" customFormat="1" ht="15" customHeight="1">
      <c r="A26" s="544"/>
      <c r="B26" s="22"/>
      <c r="C26" s="554"/>
      <c r="D26" s="543"/>
      <c r="E26" s="6" t="s">
        <v>10</v>
      </c>
      <c r="F26" s="109">
        <v>75</v>
      </c>
      <c r="G26" s="230"/>
      <c r="H26" s="492">
        <f>G26*F26</f>
        <v>0</v>
      </c>
      <c r="I26" s="623"/>
      <c r="J26" s="609">
        <f>H26</f>
        <v>0</v>
      </c>
      <c r="K26" s="552"/>
    </row>
    <row r="27" spans="1:11" s="25" customFormat="1" ht="15" customHeight="1">
      <c r="A27" s="544"/>
      <c r="B27" s="22"/>
      <c r="C27" s="554"/>
      <c r="D27" s="543"/>
      <c r="E27" s="6"/>
      <c r="F27" s="109"/>
      <c r="G27" s="230"/>
      <c r="H27" s="492"/>
      <c r="I27" s="610"/>
      <c r="J27" s="613"/>
      <c r="K27" s="613"/>
    </row>
    <row r="28" spans="1:11" s="25" customFormat="1" ht="18" customHeight="1">
      <c r="A28" s="544">
        <f>A25+1</f>
        <v>7</v>
      </c>
      <c r="B28" s="22"/>
      <c r="C28" s="351" t="s">
        <v>790</v>
      </c>
      <c r="D28" s="558" t="s">
        <v>30</v>
      </c>
      <c r="E28" s="541"/>
      <c r="F28" s="2"/>
      <c r="G28" s="230"/>
      <c r="H28" s="61"/>
      <c r="I28" s="610"/>
      <c r="J28" s="613"/>
      <c r="K28" s="613"/>
    </row>
    <row r="29" spans="1:11" s="25" customFormat="1" ht="15" customHeight="1">
      <c r="A29" s="544"/>
      <c r="B29" s="22"/>
      <c r="C29" s="40"/>
      <c r="D29" s="543"/>
      <c r="E29" s="6" t="s">
        <v>102</v>
      </c>
      <c r="F29" s="109">
        <v>600</v>
      </c>
      <c r="G29" s="230"/>
      <c r="H29" s="492">
        <f>G29*F29</f>
        <v>0</v>
      </c>
      <c r="I29" s="610"/>
      <c r="J29" s="609">
        <f>H29</f>
        <v>0</v>
      </c>
      <c r="K29" s="624"/>
    </row>
    <row r="30" spans="1:11" s="25" customFormat="1" ht="15" customHeight="1">
      <c r="A30" s="544"/>
      <c r="B30" s="22"/>
      <c r="C30" s="40"/>
      <c r="D30" s="543"/>
      <c r="E30" s="6"/>
      <c r="F30" s="109"/>
      <c r="G30" s="675"/>
      <c r="H30" s="492"/>
      <c r="I30" s="614"/>
      <c r="J30" s="625"/>
      <c r="K30" s="625"/>
    </row>
    <row r="31" spans="1:11" s="25" customFormat="1" ht="15" customHeight="1">
      <c r="A31" s="544">
        <f>A28+1</f>
        <v>8</v>
      </c>
      <c r="B31" s="22"/>
      <c r="C31" s="351" t="s">
        <v>789</v>
      </c>
      <c r="D31" s="558" t="s">
        <v>31</v>
      </c>
      <c r="E31" s="541"/>
      <c r="F31" s="2"/>
      <c r="G31" s="230"/>
      <c r="H31" s="61"/>
      <c r="I31" s="610"/>
      <c r="J31" s="613"/>
      <c r="K31" s="613"/>
    </row>
    <row r="32" spans="1:11" s="25" customFormat="1" ht="15" customHeight="1">
      <c r="A32" s="544"/>
      <c r="B32" s="22"/>
      <c r="C32" s="554"/>
      <c r="D32" s="543"/>
      <c r="E32" s="6" t="s">
        <v>10</v>
      </c>
      <c r="F32" s="109">
        <v>560</v>
      </c>
      <c r="G32" s="230"/>
      <c r="H32" s="492">
        <f>G32*F32</f>
        <v>0</v>
      </c>
      <c r="I32" s="626"/>
      <c r="J32" s="609">
        <f>H32</f>
        <v>0</v>
      </c>
      <c r="K32" s="613"/>
    </row>
    <row r="33" spans="1:11" s="25" customFormat="1" ht="15" customHeight="1">
      <c r="A33" s="544"/>
      <c r="B33" s="22"/>
      <c r="C33" s="554"/>
      <c r="D33" s="543"/>
      <c r="E33" s="24"/>
      <c r="F33" s="539"/>
      <c r="G33" s="230"/>
      <c r="H33" s="61"/>
      <c r="I33" s="610"/>
      <c r="J33" s="608"/>
      <c r="K33" s="613"/>
    </row>
    <row r="34" spans="1:11" s="25" customFormat="1" ht="30" customHeight="1">
      <c r="A34" s="544">
        <f>A28+1</f>
        <v>8</v>
      </c>
      <c r="B34" s="22"/>
      <c r="C34" s="351" t="s">
        <v>788</v>
      </c>
      <c r="D34" s="558" t="s">
        <v>32</v>
      </c>
      <c r="E34" s="6"/>
      <c r="F34" s="488"/>
      <c r="G34" s="230"/>
      <c r="H34" s="61"/>
      <c r="I34" s="610"/>
      <c r="J34" s="608"/>
      <c r="K34" s="613"/>
    </row>
    <row r="35" spans="1:11" s="25" customFormat="1" ht="15" customHeight="1">
      <c r="A35" s="544"/>
      <c r="B35" s="22"/>
      <c r="C35" s="40"/>
      <c r="D35" s="42"/>
      <c r="E35" s="6" t="s">
        <v>10</v>
      </c>
      <c r="F35" s="109">
        <v>900</v>
      </c>
      <c r="G35" s="230"/>
      <c r="H35" s="492">
        <f>G35*F35</f>
        <v>0</v>
      </c>
      <c r="I35" s="626"/>
      <c r="J35" s="609">
        <f>H35</f>
        <v>0</v>
      </c>
      <c r="K35" s="613"/>
    </row>
    <row r="36" spans="1:11" s="25" customFormat="1" ht="15" customHeight="1">
      <c r="A36" s="544"/>
      <c r="B36" s="22"/>
      <c r="C36" s="40"/>
      <c r="D36" s="42"/>
      <c r="E36" s="24"/>
      <c r="F36" s="349"/>
      <c r="G36" s="230"/>
      <c r="H36" s="61"/>
      <c r="I36" s="626"/>
      <c r="J36" s="608"/>
      <c r="K36" s="613"/>
    </row>
    <row r="37" spans="1:11" s="25" customFormat="1" ht="54.95" customHeight="1">
      <c r="A37" s="544">
        <f>A34+1</f>
        <v>9</v>
      </c>
      <c r="B37" s="350"/>
      <c r="C37" s="351" t="s">
        <v>787</v>
      </c>
      <c r="D37" s="558" t="s">
        <v>33</v>
      </c>
      <c r="E37" s="331"/>
      <c r="F37" s="576"/>
      <c r="G37" s="230"/>
      <c r="H37" s="61"/>
      <c r="I37" s="627"/>
      <c r="J37" s="608"/>
      <c r="K37" s="619"/>
    </row>
    <row r="38" spans="1:11" s="25" customFormat="1" ht="15" customHeight="1">
      <c r="A38" s="544"/>
      <c r="B38" s="350"/>
      <c r="C38" s="554"/>
      <c r="D38" s="330"/>
      <c r="E38" s="331" t="s">
        <v>10</v>
      </c>
      <c r="F38" s="332">
        <v>900</v>
      </c>
      <c r="G38" s="230"/>
      <c r="H38" s="492">
        <f>G38*F38</f>
        <v>0</v>
      </c>
      <c r="I38" s="626"/>
      <c r="J38" s="609">
        <f>H38</f>
        <v>0</v>
      </c>
      <c r="K38" s="613"/>
    </row>
    <row r="39" spans="1:11" s="25" customFormat="1" ht="15" customHeight="1">
      <c r="A39" s="544"/>
      <c r="B39" s="350"/>
      <c r="C39" s="554"/>
      <c r="D39" s="330"/>
      <c r="E39" s="331"/>
      <c r="F39" s="332"/>
      <c r="G39" s="230"/>
      <c r="H39" s="61"/>
      <c r="I39" s="626"/>
      <c r="J39" s="610"/>
      <c r="K39" s="613"/>
    </row>
    <row r="40" spans="1:11" s="25" customFormat="1" ht="52.5" customHeight="1">
      <c r="A40" s="544">
        <f>A37+1</f>
        <v>10</v>
      </c>
      <c r="B40" s="350"/>
      <c r="C40" s="351" t="s">
        <v>786</v>
      </c>
      <c r="D40" s="558" t="s">
        <v>34</v>
      </c>
      <c r="E40" s="331"/>
      <c r="F40" s="576"/>
      <c r="G40" s="230"/>
      <c r="H40" s="61"/>
      <c r="I40" s="626"/>
      <c r="J40" s="610"/>
      <c r="K40" s="613"/>
    </row>
    <row r="41" spans="1:11" s="25" customFormat="1" ht="15" customHeight="1">
      <c r="A41" s="544"/>
      <c r="B41" s="350"/>
      <c r="C41" s="554" t="s">
        <v>785</v>
      </c>
      <c r="D41" s="330"/>
      <c r="E41" s="331" t="s">
        <v>10</v>
      </c>
      <c r="F41" s="332">
        <v>18</v>
      </c>
      <c r="G41" s="230"/>
      <c r="H41" s="492">
        <f>G41*F41</f>
        <v>0</v>
      </c>
      <c r="I41" s="604"/>
      <c r="J41" s="609">
        <f t="shared" ref="J41:J42" si="0">H41</f>
        <v>0</v>
      </c>
      <c r="K41" s="613"/>
    </row>
    <row r="42" spans="1:11" s="25" customFormat="1" ht="15" customHeight="1">
      <c r="A42" s="544"/>
      <c r="B42" s="350"/>
      <c r="C42" s="554" t="s">
        <v>379</v>
      </c>
      <c r="D42" s="330"/>
      <c r="E42" s="331" t="s">
        <v>10</v>
      </c>
      <c r="F42" s="332">
        <v>10</v>
      </c>
      <c r="G42" s="230"/>
      <c r="H42" s="492">
        <f>G42*F42</f>
        <v>0</v>
      </c>
      <c r="I42" s="604"/>
      <c r="J42" s="609">
        <f t="shared" si="0"/>
        <v>0</v>
      </c>
      <c r="K42" s="613"/>
    </row>
    <row r="43" spans="1:11" s="25" customFormat="1" ht="15" customHeight="1">
      <c r="A43" s="544"/>
      <c r="B43" s="350"/>
      <c r="C43" s="554"/>
      <c r="D43" s="330"/>
      <c r="E43" s="331"/>
      <c r="F43" s="332"/>
      <c r="G43" s="230"/>
      <c r="H43" s="61"/>
      <c r="I43" s="604"/>
      <c r="J43" s="608"/>
      <c r="K43" s="613"/>
    </row>
    <row r="44" spans="1:11" s="25" customFormat="1" ht="39.950000000000003" customHeight="1">
      <c r="A44" s="544">
        <f>A40+1</f>
        <v>11</v>
      </c>
      <c r="B44" s="350"/>
      <c r="C44" s="351" t="s">
        <v>784</v>
      </c>
      <c r="D44" s="558" t="s">
        <v>35</v>
      </c>
      <c r="E44" s="331"/>
      <c r="F44" s="332"/>
      <c r="G44" s="230"/>
      <c r="H44" s="61"/>
      <c r="I44" s="626"/>
      <c r="J44" s="609"/>
      <c r="K44" s="613"/>
    </row>
    <row r="45" spans="1:11" s="25" customFormat="1" ht="15" customHeight="1">
      <c r="A45" s="544"/>
      <c r="B45" s="350"/>
      <c r="C45" s="554"/>
      <c r="D45" s="330"/>
      <c r="E45" s="331" t="s">
        <v>10</v>
      </c>
      <c r="F45" s="332">
        <v>280</v>
      </c>
      <c r="G45" s="230"/>
      <c r="H45" s="492">
        <f>G45*F45</f>
        <v>0</v>
      </c>
      <c r="I45" s="604"/>
      <c r="J45" s="609">
        <f>H45</f>
        <v>0</v>
      </c>
      <c r="K45" s="613"/>
    </row>
    <row r="46" spans="1:11" s="25" customFormat="1" ht="12.95" customHeight="1">
      <c r="A46" s="544"/>
      <c r="B46" s="350"/>
      <c r="C46" s="554"/>
      <c r="D46" s="330"/>
      <c r="E46" s="331"/>
      <c r="F46" s="332"/>
      <c r="G46" s="230"/>
      <c r="H46" s="61"/>
      <c r="I46" s="604"/>
      <c r="J46" s="608"/>
      <c r="K46" s="613"/>
    </row>
    <row r="47" spans="1:11" s="348" customFormat="1" ht="72" customHeight="1">
      <c r="A47" s="544">
        <f>A44+1</f>
        <v>12</v>
      </c>
      <c r="B47" s="350"/>
      <c r="C47" s="351" t="s">
        <v>783</v>
      </c>
      <c r="D47" s="558" t="s">
        <v>36</v>
      </c>
      <c r="E47" s="554"/>
      <c r="F47" s="332"/>
      <c r="G47" s="230"/>
      <c r="H47" s="61"/>
      <c r="I47" s="626"/>
      <c r="J47" s="609"/>
      <c r="K47" s="613"/>
    </row>
    <row r="48" spans="1:11" s="25" customFormat="1" ht="15.95" customHeight="1">
      <c r="A48" s="544"/>
      <c r="B48" s="350"/>
      <c r="C48" s="554"/>
      <c r="D48" s="330"/>
      <c r="E48" s="331" t="s">
        <v>10</v>
      </c>
      <c r="F48" s="332">
        <v>136</v>
      </c>
      <c r="G48" s="230"/>
      <c r="H48" s="492">
        <f>G48*F48</f>
        <v>0</v>
      </c>
      <c r="I48" s="604"/>
      <c r="J48" s="609">
        <f>H48</f>
        <v>0</v>
      </c>
      <c r="K48" s="613"/>
    </row>
    <row r="49" spans="1:11" s="25" customFormat="1" ht="15.95" customHeight="1">
      <c r="A49" s="544"/>
      <c r="B49" s="350"/>
      <c r="C49" s="554"/>
      <c r="D49" s="330"/>
      <c r="E49" s="331"/>
      <c r="F49" s="332"/>
      <c r="G49" s="230"/>
      <c r="H49" s="61"/>
      <c r="I49" s="604"/>
      <c r="J49" s="608"/>
      <c r="K49" s="613"/>
    </row>
    <row r="50" spans="1:11" s="25" customFormat="1" ht="39.950000000000003" customHeight="1">
      <c r="A50" s="544">
        <f>A47+1</f>
        <v>13</v>
      </c>
      <c r="B50" s="350"/>
      <c r="C50" s="351" t="s">
        <v>782</v>
      </c>
      <c r="D50" s="558" t="s">
        <v>37</v>
      </c>
      <c r="E50" s="331"/>
      <c r="F50" s="332"/>
      <c r="G50" s="230"/>
      <c r="H50" s="61"/>
      <c r="I50" s="626"/>
      <c r="J50" s="609"/>
      <c r="K50" s="613"/>
    </row>
    <row r="51" spans="1:11" s="25" customFormat="1" ht="12.95" customHeight="1">
      <c r="A51" s="544"/>
      <c r="B51" s="350"/>
      <c r="C51" s="554"/>
      <c r="D51" s="330"/>
      <c r="E51" s="331" t="s">
        <v>10</v>
      </c>
      <c r="F51" s="332">
        <v>310</v>
      </c>
      <c r="G51" s="230"/>
      <c r="H51" s="61">
        <f>G51*F51</f>
        <v>0</v>
      </c>
      <c r="I51" s="604"/>
      <c r="J51" s="609">
        <f>H51</f>
        <v>0</v>
      </c>
      <c r="K51" s="613"/>
    </row>
    <row r="52" spans="1:11" s="25" customFormat="1" ht="12.95" customHeight="1">
      <c r="A52" s="544"/>
      <c r="B52" s="350"/>
      <c r="C52" s="554"/>
      <c r="D52" s="330"/>
      <c r="E52" s="331"/>
      <c r="F52" s="332"/>
      <c r="G52" s="230"/>
      <c r="H52" s="61"/>
      <c r="I52" s="604"/>
      <c r="J52" s="613"/>
      <c r="K52" s="613"/>
    </row>
    <row r="53" spans="1:11" s="25" customFormat="1" ht="39.950000000000003" customHeight="1">
      <c r="A53" s="544">
        <f>A50+1</f>
        <v>14</v>
      </c>
      <c r="B53" s="350"/>
      <c r="C53" s="351" t="s">
        <v>781</v>
      </c>
      <c r="D53" s="558" t="s">
        <v>780</v>
      </c>
      <c r="E53" s="331"/>
      <c r="F53" s="332"/>
      <c r="G53" s="230"/>
      <c r="H53" s="61"/>
      <c r="I53" s="604"/>
      <c r="J53" s="613"/>
      <c r="K53" s="613"/>
    </row>
    <row r="54" spans="1:11" s="25" customFormat="1" ht="12.95" customHeight="1">
      <c r="A54" s="544"/>
      <c r="B54" s="350"/>
      <c r="C54" s="351"/>
      <c r="D54" s="558"/>
      <c r="E54" s="331" t="s">
        <v>10</v>
      </c>
      <c r="F54" s="332">
        <v>310</v>
      </c>
      <c r="G54" s="230"/>
      <c r="H54" s="61">
        <f>G54*F54</f>
        <v>0</v>
      </c>
      <c r="I54" s="604"/>
      <c r="J54" s="609">
        <f>H54</f>
        <v>0</v>
      </c>
      <c r="K54" s="613"/>
    </row>
    <row r="55" spans="1:11" s="25" customFormat="1" ht="12.95" customHeight="1">
      <c r="A55" s="544"/>
      <c r="B55" s="350"/>
      <c r="C55" s="554"/>
      <c r="D55" s="330"/>
      <c r="E55" s="331"/>
      <c r="F55" s="332"/>
      <c r="G55" s="230"/>
      <c r="H55" s="61"/>
      <c r="I55" s="604"/>
      <c r="J55" s="613"/>
      <c r="K55" s="613"/>
    </row>
    <row r="56" spans="1:11" s="348" customFormat="1" ht="39.950000000000003" customHeight="1">
      <c r="A56" s="544">
        <f>A53+1</f>
        <v>15</v>
      </c>
      <c r="B56" s="350"/>
      <c r="C56" s="351" t="s">
        <v>779</v>
      </c>
      <c r="D56" s="558" t="s">
        <v>778</v>
      </c>
      <c r="E56" s="554"/>
      <c r="F56" s="332"/>
      <c r="G56" s="230"/>
      <c r="H56" s="61"/>
      <c r="I56" s="604"/>
      <c r="J56" s="613"/>
      <c r="K56" s="613"/>
    </row>
    <row r="57" spans="1:11" s="25" customFormat="1" ht="15.95" customHeight="1">
      <c r="A57" s="544"/>
      <c r="B57" s="350"/>
      <c r="C57" s="554"/>
      <c r="D57" s="330"/>
      <c r="E57" s="331" t="s">
        <v>10</v>
      </c>
      <c r="F57" s="332">
        <v>650</v>
      </c>
      <c r="G57" s="230"/>
      <c r="H57" s="61">
        <f>G57*F57</f>
        <v>0</v>
      </c>
      <c r="I57" s="604"/>
      <c r="J57" s="609">
        <f>H57</f>
        <v>0</v>
      </c>
      <c r="K57" s="613"/>
    </row>
    <row r="58" spans="1:11" s="25" customFormat="1" ht="12.95" customHeight="1">
      <c r="A58" s="544"/>
      <c r="B58" s="350"/>
      <c r="C58" s="554"/>
      <c r="D58" s="330"/>
      <c r="E58" s="331"/>
      <c r="F58" s="332"/>
      <c r="G58" s="230"/>
      <c r="H58" s="61"/>
      <c r="I58" s="604"/>
      <c r="J58" s="613"/>
      <c r="K58" s="613"/>
    </row>
    <row r="59" spans="1:11" s="25" customFormat="1" ht="39.950000000000003" customHeight="1">
      <c r="A59" s="544">
        <f>A56+1</f>
        <v>16</v>
      </c>
      <c r="B59" s="350"/>
      <c r="C59" s="351" t="s">
        <v>777</v>
      </c>
      <c r="D59" s="545" t="s">
        <v>776</v>
      </c>
      <c r="E59" s="554"/>
      <c r="F59" s="332"/>
      <c r="G59" s="230"/>
      <c r="H59" s="61"/>
      <c r="I59" s="604"/>
      <c r="J59" s="613"/>
      <c r="K59" s="613"/>
    </row>
    <row r="60" spans="1:11" s="25" customFormat="1" ht="15.95" customHeight="1">
      <c r="A60" s="352"/>
      <c r="B60" s="350"/>
      <c r="C60" s="554"/>
      <c r="D60" s="330"/>
      <c r="E60" s="331" t="s">
        <v>10</v>
      </c>
      <c r="F60" s="332">
        <v>10</v>
      </c>
      <c r="G60" s="230"/>
      <c r="H60" s="61">
        <f>G60*F60</f>
        <v>0</v>
      </c>
      <c r="I60" s="604"/>
      <c r="J60" s="609">
        <f>H60</f>
        <v>0</v>
      </c>
      <c r="K60" s="613"/>
    </row>
    <row r="61" spans="1:11" s="25" customFormat="1" ht="15.95" customHeight="1">
      <c r="A61" s="352"/>
      <c r="B61" s="350"/>
      <c r="C61" s="554"/>
      <c r="D61" s="330"/>
      <c r="E61" s="331"/>
      <c r="F61" s="332"/>
      <c r="G61" s="230"/>
      <c r="H61" s="61"/>
      <c r="I61" s="604"/>
      <c r="J61" s="613"/>
      <c r="K61" s="613"/>
    </row>
    <row r="62" spans="1:11" s="25" customFormat="1" ht="39.950000000000003" customHeight="1">
      <c r="A62" s="544">
        <f>A59+1</f>
        <v>17</v>
      </c>
      <c r="B62" s="350"/>
      <c r="C62" s="351" t="s">
        <v>775</v>
      </c>
      <c r="D62" s="545" t="s">
        <v>774</v>
      </c>
      <c r="E62" s="554"/>
      <c r="F62" s="332"/>
      <c r="G62" s="230"/>
      <c r="H62" s="61"/>
      <c r="I62" s="604"/>
      <c r="J62" s="613"/>
      <c r="K62" s="613"/>
    </row>
    <row r="63" spans="1:11" s="25" customFormat="1" ht="15.95" customHeight="1">
      <c r="A63" s="352"/>
      <c r="B63" s="350"/>
      <c r="C63" s="554"/>
      <c r="D63" s="330"/>
      <c r="E63" s="331" t="s">
        <v>10</v>
      </c>
      <c r="F63" s="332">
        <v>156</v>
      </c>
      <c r="G63" s="230"/>
      <c r="H63" s="61">
        <f>G63*F63</f>
        <v>0</v>
      </c>
      <c r="I63" s="604"/>
      <c r="J63" s="609">
        <f>H63</f>
        <v>0</v>
      </c>
      <c r="K63" s="613"/>
    </row>
    <row r="64" spans="1:11" s="25" customFormat="1" ht="15.95" customHeight="1">
      <c r="A64" s="571"/>
      <c r="B64" s="564"/>
      <c r="C64" s="575"/>
      <c r="D64" s="547"/>
      <c r="E64" s="557"/>
      <c r="F64" s="556"/>
      <c r="G64" s="230"/>
      <c r="H64" s="61"/>
      <c r="I64" s="604"/>
      <c r="J64" s="613"/>
      <c r="K64" s="613"/>
    </row>
    <row r="65" spans="1:11" s="17" customFormat="1" ht="16.5" customHeight="1">
      <c r="A65" s="34"/>
      <c r="B65" s="496"/>
      <c r="C65" s="43" t="s">
        <v>24</v>
      </c>
      <c r="D65" s="45"/>
      <c r="E65" s="20"/>
      <c r="F65" s="21"/>
      <c r="G65" s="674"/>
      <c r="H65" s="62">
        <f>SUM(H9:H64)</f>
        <v>0</v>
      </c>
      <c r="I65" s="605">
        <f>SUM(I9:I63)</f>
        <v>0</v>
      </c>
      <c r="J65" s="606">
        <f>SUM(J9:J64)</f>
        <v>0</v>
      </c>
      <c r="K65" s="607">
        <f>SUM(K9:K64)</f>
        <v>0</v>
      </c>
    </row>
    <row r="66" spans="1:11" s="25" customFormat="1" ht="14.25" customHeight="1">
      <c r="A66" s="33"/>
      <c r="B66" s="22"/>
      <c r="C66" s="40"/>
      <c r="D66" s="42"/>
      <c r="E66" s="6"/>
      <c r="F66" s="2"/>
      <c r="G66" s="230"/>
      <c r="H66" s="61"/>
      <c r="I66" s="604"/>
      <c r="J66" s="613"/>
      <c r="K66" s="613"/>
    </row>
    <row r="67" spans="1:11" s="17" customFormat="1" ht="16.5" customHeight="1">
      <c r="A67" s="34"/>
      <c r="B67" s="496"/>
      <c r="C67" s="43" t="s">
        <v>38</v>
      </c>
      <c r="D67" s="45"/>
      <c r="E67" s="20"/>
      <c r="F67" s="21"/>
      <c r="G67" s="674"/>
      <c r="H67" s="62"/>
      <c r="I67" s="604"/>
      <c r="J67" s="613"/>
      <c r="K67" s="613"/>
    </row>
    <row r="68" spans="1:11" s="19" customFormat="1" ht="15.95" customHeight="1">
      <c r="A68" s="497"/>
      <c r="B68" s="498"/>
      <c r="C68" s="67"/>
      <c r="D68" s="49"/>
      <c r="E68" s="74"/>
      <c r="F68" s="70"/>
      <c r="G68" s="676"/>
      <c r="H68" s="63"/>
      <c r="I68" s="604"/>
      <c r="J68" s="613"/>
      <c r="K68" s="613"/>
    </row>
    <row r="69" spans="1:11" s="25" customFormat="1" ht="30" customHeight="1">
      <c r="A69" s="544">
        <v>1</v>
      </c>
      <c r="B69" s="350"/>
      <c r="C69" s="351" t="s">
        <v>773</v>
      </c>
      <c r="D69" s="558" t="s">
        <v>39</v>
      </c>
      <c r="E69" s="331"/>
      <c r="F69" s="332"/>
      <c r="G69" s="230"/>
      <c r="H69" s="61"/>
      <c r="I69" s="604"/>
      <c r="J69" s="613"/>
      <c r="K69" s="613"/>
    </row>
    <row r="70" spans="1:11" s="25" customFormat="1" ht="15.95" customHeight="1">
      <c r="A70" s="544"/>
      <c r="B70" s="350"/>
      <c r="C70" s="351"/>
      <c r="D70" s="558"/>
      <c r="E70" s="6" t="s">
        <v>4</v>
      </c>
      <c r="F70" s="2">
        <v>290</v>
      </c>
      <c r="G70" s="230"/>
      <c r="H70" s="61">
        <f>G70*F70</f>
        <v>0</v>
      </c>
      <c r="I70" s="604"/>
      <c r="J70" s="609">
        <f>H70</f>
        <v>0</v>
      </c>
      <c r="K70" s="613"/>
    </row>
    <row r="71" spans="1:11" s="25" customFormat="1" ht="15.95" customHeight="1">
      <c r="A71" s="33"/>
      <c r="B71" s="22"/>
      <c r="C71" s="553"/>
      <c r="D71" s="42"/>
      <c r="E71" s="6"/>
      <c r="F71" s="2"/>
      <c r="G71" s="230"/>
      <c r="H71" s="61"/>
      <c r="I71" s="604"/>
      <c r="J71" s="613"/>
      <c r="K71" s="613"/>
    </row>
    <row r="72" spans="1:11" s="17" customFormat="1" ht="50.1" customHeight="1">
      <c r="A72" s="544">
        <f>A69+1</f>
        <v>2</v>
      </c>
      <c r="B72" s="350"/>
      <c r="C72" s="351" t="s">
        <v>772</v>
      </c>
      <c r="D72" s="558" t="s">
        <v>40</v>
      </c>
      <c r="E72" s="541"/>
      <c r="F72" s="2"/>
      <c r="G72" s="230"/>
      <c r="H72" s="61"/>
      <c r="I72" s="604"/>
      <c r="J72" s="613"/>
      <c r="K72" s="613"/>
    </row>
    <row r="73" spans="1:11" s="25" customFormat="1" ht="15" customHeight="1">
      <c r="A73" s="33"/>
      <c r="B73" s="22"/>
      <c r="C73" s="40"/>
      <c r="D73" s="42"/>
      <c r="E73" s="6" t="s">
        <v>4</v>
      </c>
      <c r="F73" s="109">
        <v>600</v>
      </c>
      <c r="G73" s="230"/>
      <c r="H73" s="61">
        <f>G73*F73</f>
        <v>0</v>
      </c>
      <c r="I73" s="604"/>
      <c r="J73" s="609">
        <f>H73</f>
        <v>0</v>
      </c>
      <c r="K73" s="613"/>
    </row>
    <row r="74" spans="1:11" s="25" customFormat="1" ht="15.95" customHeight="1">
      <c r="A74" s="33"/>
      <c r="B74" s="22"/>
      <c r="C74" s="40"/>
      <c r="D74" s="42"/>
      <c r="E74" s="6"/>
      <c r="F74" s="2"/>
      <c r="G74" s="230"/>
      <c r="H74" s="61"/>
      <c r="I74" s="604"/>
      <c r="J74" s="613"/>
      <c r="K74" s="613"/>
    </row>
    <row r="75" spans="1:11" s="25" customFormat="1" ht="65.099999999999994" customHeight="1">
      <c r="A75" s="544">
        <f>A72+1</f>
        <v>3</v>
      </c>
      <c r="B75" s="22"/>
      <c r="C75" s="99" t="s">
        <v>771</v>
      </c>
      <c r="D75" s="545" t="s">
        <v>41</v>
      </c>
      <c r="E75" s="40"/>
      <c r="F75" s="2"/>
      <c r="G75" s="230"/>
      <c r="H75" s="61"/>
      <c r="I75" s="604"/>
      <c r="J75" s="613"/>
      <c r="K75" s="613"/>
    </row>
    <row r="76" spans="1:11" s="25" customFormat="1" ht="15.95" customHeight="1">
      <c r="A76" s="33"/>
      <c r="B76" s="22"/>
      <c r="C76" s="40"/>
      <c r="D76" s="42"/>
      <c r="E76" s="6" t="s">
        <v>4</v>
      </c>
      <c r="F76" s="2">
        <v>600</v>
      </c>
      <c r="G76" s="230"/>
      <c r="H76" s="61">
        <f>G76*F76</f>
        <v>0</v>
      </c>
      <c r="I76" s="604"/>
      <c r="J76" s="609">
        <f>H76</f>
        <v>0</v>
      </c>
      <c r="K76" s="613"/>
    </row>
    <row r="77" spans="1:11" s="25" customFormat="1" ht="15.95" customHeight="1">
      <c r="A77" s="33"/>
      <c r="B77" s="22"/>
      <c r="C77" s="40"/>
      <c r="D77" s="42"/>
      <c r="E77" s="6"/>
      <c r="F77" s="2"/>
      <c r="G77" s="230"/>
      <c r="H77" s="61"/>
      <c r="I77" s="604"/>
      <c r="J77" s="613"/>
      <c r="K77" s="613"/>
    </row>
    <row r="78" spans="1:11" s="25" customFormat="1" ht="39.950000000000003" customHeight="1">
      <c r="A78" s="544">
        <f>A75+1</f>
        <v>4</v>
      </c>
      <c r="B78" s="22"/>
      <c r="C78" s="574" t="s">
        <v>770</v>
      </c>
      <c r="D78" s="545" t="s">
        <v>42</v>
      </c>
      <c r="E78" s="40"/>
      <c r="F78" s="2"/>
      <c r="G78" s="230"/>
      <c r="H78" s="61"/>
      <c r="I78" s="604"/>
      <c r="J78" s="613"/>
      <c r="K78" s="613"/>
    </row>
    <row r="79" spans="1:11" s="25" customFormat="1" ht="15.95" customHeight="1">
      <c r="A79" s="33"/>
      <c r="B79" s="22"/>
      <c r="C79" s="40"/>
      <c r="D79" s="42"/>
      <c r="E79" s="6" t="s">
        <v>4</v>
      </c>
      <c r="F79" s="2">
        <v>350</v>
      </c>
      <c r="G79" s="230"/>
      <c r="H79" s="61">
        <f>G79*F79</f>
        <v>0</v>
      </c>
      <c r="I79" s="604"/>
      <c r="J79" s="609">
        <f>H79</f>
        <v>0</v>
      </c>
      <c r="K79" s="613"/>
    </row>
    <row r="80" spans="1:11" s="25" customFormat="1" ht="15.95" customHeight="1">
      <c r="A80" s="33"/>
      <c r="B80" s="22"/>
      <c r="C80" s="40"/>
      <c r="D80" s="42"/>
      <c r="E80" s="6"/>
      <c r="F80" s="2"/>
      <c r="G80" s="230"/>
      <c r="H80" s="61"/>
      <c r="I80" s="604"/>
      <c r="J80" s="613"/>
      <c r="K80" s="613"/>
    </row>
    <row r="81" spans="1:12" s="25" customFormat="1" ht="30" customHeight="1">
      <c r="A81" s="544">
        <f>A78+1</f>
        <v>5</v>
      </c>
      <c r="B81" s="22"/>
      <c r="C81" s="351" t="s">
        <v>769</v>
      </c>
      <c r="D81" s="545" t="s">
        <v>43</v>
      </c>
      <c r="E81" s="40"/>
      <c r="F81" s="2"/>
      <c r="G81" s="230"/>
      <c r="H81" s="61"/>
      <c r="I81" s="604"/>
      <c r="J81" s="613"/>
      <c r="K81" s="613"/>
    </row>
    <row r="82" spans="1:12" s="25" customFormat="1" ht="15.95" customHeight="1">
      <c r="A82" s="33"/>
      <c r="B82" s="22"/>
      <c r="C82" s="40"/>
      <c r="D82" s="42"/>
      <c r="E82" s="6" t="s">
        <v>4</v>
      </c>
      <c r="F82" s="2">
        <v>290</v>
      </c>
      <c r="G82" s="230"/>
      <c r="H82" s="61">
        <f>G82*F82</f>
        <v>0</v>
      </c>
      <c r="I82" s="604"/>
      <c r="J82" s="609">
        <f>H82</f>
        <v>0</v>
      </c>
      <c r="K82" s="613"/>
    </row>
    <row r="83" spans="1:12" s="25" customFormat="1" ht="15.95" customHeight="1">
      <c r="A83" s="33"/>
      <c r="B83" s="22"/>
      <c r="C83" s="40"/>
      <c r="D83" s="42"/>
      <c r="E83" s="6"/>
      <c r="F83" s="2"/>
      <c r="G83" s="230"/>
      <c r="H83" s="61"/>
      <c r="I83" s="610"/>
      <c r="J83" s="613"/>
      <c r="K83" s="613"/>
    </row>
    <row r="84" spans="1:12" s="25" customFormat="1" ht="39.950000000000003" customHeight="1">
      <c r="A84" s="544">
        <f>A81+1</f>
        <v>6</v>
      </c>
      <c r="B84" s="350"/>
      <c r="C84" s="351" t="s">
        <v>768</v>
      </c>
      <c r="D84" s="545" t="s">
        <v>44</v>
      </c>
      <c r="E84" s="554"/>
      <c r="F84" s="332"/>
      <c r="G84" s="230"/>
      <c r="H84" s="61"/>
      <c r="I84" s="610"/>
      <c r="J84" s="613"/>
      <c r="K84" s="613"/>
    </row>
    <row r="85" spans="1:12" s="25" customFormat="1" ht="15.95" customHeight="1">
      <c r="A85" s="352"/>
      <c r="B85" s="350"/>
      <c r="C85" s="554"/>
      <c r="D85" s="330"/>
      <c r="E85" s="6" t="s">
        <v>4</v>
      </c>
      <c r="F85" s="2">
        <v>350</v>
      </c>
      <c r="G85" s="230"/>
      <c r="H85" s="61">
        <f>G85*F85</f>
        <v>0</v>
      </c>
      <c r="I85" s="604"/>
      <c r="J85" s="609">
        <f>H85</f>
        <v>0</v>
      </c>
      <c r="K85" s="613"/>
    </row>
    <row r="86" spans="1:12" s="25" customFormat="1" ht="15.95" customHeight="1">
      <c r="A86" s="352"/>
      <c r="B86" s="350"/>
      <c r="C86" s="554"/>
      <c r="D86" s="330"/>
      <c r="E86" s="331"/>
      <c r="F86" s="332"/>
      <c r="G86" s="500"/>
      <c r="H86" s="486"/>
      <c r="I86" s="604"/>
      <c r="J86" s="613"/>
      <c r="K86" s="613"/>
    </row>
    <row r="87" spans="1:12" s="25" customFormat="1" ht="30" customHeight="1">
      <c r="A87" s="544">
        <f>A84+1</f>
        <v>7</v>
      </c>
      <c r="B87" s="350"/>
      <c r="C87" s="351" t="s">
        <v>767</v>
      </c>
      <c r="D87" s="551" t="s">
        <v>766</v>
      </c>
      <c r="E87" s="554"/>
      <c r="F87" s="332"/>
      <c r="G87" s="500"/>
      <c r="H87" s="486"/>
      <c r="I87" s="610"/>
      <c r="J87" s="613"/>
      <c r="K87" s="613"/>
    </row>
    <row r="88" spans="1:12" s="25" customFormat="1" ht="15.95" customHeight="1">
      <c r="A88" s="352"/>
      <c r="B88" s="350"/>
      <c r="C88" s="554"/>
      <c r="D88" s="330"/>
      <c r="E88" s="331" t="s">
        <v>10</v>
      </c>
      <c r="F88" s="332">
        <v>100</v>
      </c>
      <c r="G88" s="500"/>
      <c r="H88" s="486">
        <f>G88*F88</f>
        <v>0</v>
      </c>
      <c r="I88" s="610"/>
      <c r="J88" s="630">
        <f>H88</f>
        <v>0</v>
      </c>
      <c r="K88" s="613"/>
    </row>
    <row r="89" spans="1:12" s="25" customFormat="1" ht="15.95" customHeight="1">
      <c r="A89" s="352"/>
      <c r="B89" s="350"/>
      <c r="C89" s="554"/>
      <c r="D89" s="330"/>
      <c r="E89" s="573"/>
      <c r="F89" s="555"/>
      <c r="G89" s="500"/>
      <c r="H89" s="486"/>
      <c r="I89" s="604"/>
      <c r="J89" s="613"/>
      <c r="K89" s="613"/>
    </row>
    <row r="90" spans="1:12" s="25" customFormat="1" ht="30" customHeight="1">
      <c r="A90" s="352">
        <f>A87+1</f>
        <v>8</v>
      </c>
      <c r="B90" s="350"/>
      <c r="C90" s="351" t="s">
        <v>765</v>
      </c>
      <c r="D90" s="551" t="s">
        <v>764</v>
      </c>
      <c r="E90" s="554"/>
      <c r="F90" s="332"/>
      <c r="G90" s="500"/>
      <c r="H90" s="486"/>
      <c r="I90" s="610"/>
      <c r="J90" s="613"/>
      <c r="K90" s="613"/>
    </row>
    <row r="91" spans="1:12" s="25" customFormat="1" ht="15.95" customHeight="1">
      <c r="A91" s="352"/>
      <c r="B91" s="350"/>
      <c r="C91" s="554"/>
      <c r="D91" s="330"/>
      <c r="E91" s="331" t="s">
        <v>10</v>
      </c>
      <c r="F91" s="332">
        <v>10</v>
      </c>
      <c r="G91" s="500"/>
      <c r="H91" s="486">
        <f>G91*F91</f>
        <v>0</v>
      </c>
      <c r="I91" s="610"/>
      <c r="J91" s="630">
        <f>H91</f>
        <v>0</v>
      </c>
      <c r="K91" s="613"/>
    </row>
    <row r="92" spans="1:12" s="25" customFormat="1" ht="15.95" customHeight="1">
      <c r="A92" s="571"/>
      <c r="B92" s="564"/>
      <c r="C92" s="572"/>
      <c r="D92" s="547"/>
      <c r="E92" s="568"/>
      <c r="F92" s="567"/>
      <c r="G92" s="500"/>
      <c r="H92" s="486"/>
      <c r="I92" s="604"/>
      <c r="J92" s="613"/>
      <c r="K92" s="613"/>
    </row>
    <row r="93" spans="1:12" s="17" customFormat="1" ht="16.5" customHeight="1">
      <c r="A93" s="34"/>
      <c r="B93" s="496"/>
      <c r="C93" s="154" t="s">
        <v>763</v>
      </c>
      <c r="D93" s="45"/>
      <c r="E93" s="20"/>
      <c r="F93" s="21"/>
      <c r="G93" s="674"/>
      <c r="H93" s="487">
        <f>SUM(H68:H92)</f>
        <v>0</v>
      </c>
      <c r="I93" s="605">
        <f>SUM(I68:I92)</f>
        <v>0</v>
      </c>
      <c r="J93" s="606">
        <f>SUM(J68:J92)</f>
        <v>0</v>
      </c>
      <c r="K93" s="607">
        <f>SUM(K10:K92)</f>
        <v>0</v>
      </c>
      <c r="L93" s="143"/>
    </row>
    <row r="94" spans="1:12" s="17" customFormat="1" ht="15" customHeight="1">
      <c r="A94" s="33"/>
      <c r="B94" s="22"/>
      <c r="C94" s="41"/>
      <c r="D94" s="42"/>
      <c r="E94" s="6"/>
      <c r="F94" s="2"/>
      <c r="G94" s="677"/>
      <c r="H94" s="61"/>
      <c r="I94" s="614"/>
      <c r="J94" s="538"/>
      <c r="K94" s="615"/>
    </row>
    <row r="95" spans="1:12" s="17" customFormat="1" ht="16.5" customHeight="1">
      <c r="A95" s="34"/>
      <c r="B95" s="496"/>
      <c r="C95" s="43" t="s">
        <v>380</v>
      </c>
      <c r="D95" s="45"/>
      <c r="E95" s="20"/>
      <c r="F95" s="21"/>
      <c r="G95" s="674"/>
      <c r="H95" s="62"/>
      <c r="I95" s="614"/>
      <c r="J95" s="628"/>
      <c r="K95" s="615"/>
    </row>
    <row r="96" spans="1:12" s="25" customFormat="1" ht="12.75" customHeight="1">
      <c r="A96" s="544"/>
      <c r="B96" s="350"/>
      <c r="C96" s="13"/>
      <c r="D96" s="42"/>
      <c r="E96" s="546"/>
      <c r="F96" s="637"/>
      <c r="G96" s="500"/>
      <c r="H96" s="486"/>
      <c r="I96" s="24"/>
      <c r="J96" s="24"/>
      <c r="K96" s="24"/>
    </row>
    <row r="97" spans="1:11" s="25" customFormat="1" ht="54.95" customHeight="1">
      <c r="A97" s="544">
        <v>1</v>
      </c>
      <c r="B97" s="350"/>
      <c r="C97" s="99" t="s">
        <v>760</v>
      </c>
      <c r="D97" s="549" t="s">
        <v>381</v>
      </c>
      <c r="E97" s="546"/>
      <c r="F97" s="637"/>
      <c r="G97" s="230"/>
      <c r="H97" s="61"/>
      <c r="I97" s="24"/>
      <c r="J97" s="633"/>
      <c r="K97" s="24"/>
    </row>
    <row r="98" spans="1:11" s="25" customFormat="1" ht="12.75" customHeight="1">
      <c r="A98" s="544"/>
      <c r="B98" s="350"/>
      <c r="C98" s="566" t="s">
        <v>759</v>
      </c>
      <c r="D98" s="42"/>
      <c r="E98" s="546" t="s">
        <v>2</v>
      </c>
      <c r="F98" s="637">
        <v>4</v>
      </c>
      <c r="G98" s="230"/>
      <c r="H98" s="486">
        <f t="shared" ref="H98" si="1">G98*F98</f>
        <v>0</v>
      </c>
      <c r="I98" s="24"/>
      <c r="J98" s="246">
        <f>H98</f>
        <v>0</v>
      </c>
      <c r="K98" s="631"/>
    </row>
    <row r="99" spans="1:11" s="25" customFormat="1" ht="12.75" customHeight="1">
      <c r="A99" s="544"/>
      <c r="B99" s="350"/>
      <c r="C99" s="13"/>
      <c r="D99" s="42"/>
      <c r="E99" s="546"/>
      <c r="F99" s="637"/>
      <c r="G99" s="230"/>
      <c r="H99" s="486"/>
      <c r="I99" s="24"/>
      <c r="J99" s="633"/>
      <c r="K99" s="24"/>
    </row>
    <row r="100" spans="1:11" s="25" customFormat="1" ht="69.95" customHeight="1">
      <c r="A100" s="544">
        <f>A97+1</f>
        <v>2</v>
      </c>
      <c r="B100" s="350"/>
      <c r="C100" s="99" t="s">
        <v>758</v>
      </c>
      <c r="D100" s="549" t="s">
        <v>761</v>
      </c>
      <c r="E100" s="546"/>
      <c r="F100" s="637"/>
      <c r="G100" s="230"/>
      <c r="H100" s="61"/>
      <c r="I100" s="24"/>
      <c r="J100" s="633"/>
      <c r="K100" s="24"/>
    </row>
    <row r="101" spans="1:11" s="25" customFormat="1" ht="12.75" customHeight="1">
      <c r="A101" s="544"/>
      <c r="B101" s="350"/>
      <c r="C101" s="53" t="s">
        <v>757</v>
      </c>
      <c r="D101" s="42"/>
      <c r="E101" s="546" t="s">
        <v>2</v>
      </c>
      <c r="F101" s="637">
        <v>1</v>
      </c>
      <c r="G101" s="230"/>
      <c r="H101" s="486">
        <f t="shared" ref="H101" si="2">G101*F101</f>
        <v>0</v>
      </c>
      <c r="I101" s="24"/>
      <c r="J101" s="246">
        <f>H101</f>
        <v>0</v>
      </c>
      <c r="K101" s="24"/>
    </row>
    <row r="102" spans="1:11" s="25" customFormat="1" ht="12.75" customHeight="1">
      <c r="A102" s="544"/>
      <c r="B102" s="350"/>
      <c r="C102" s="13"/>
      <c r="D102" s="42"/>
      <c r="E102" s="546"/>
      <c r="F102" s="637"/>
      <c r="G102" s="230"/>
      <c r="H102" s="486"/>
      <c r="I102" s="24"/>
      <c r="J102" s="24"/>
      <c r="K102" s="24"/>
    </row>
    <row r="103" spans="1:11" s="25" customFormat="1" ht="65.099999999999994" customHeight="1">
      <c r="A103" s="544">
        <f t="shared" ref="A103" si="3">A100+1</f>
        <v>3</v>
      </c>
      <c r="B103" s="350"/>
      <c r="C103" s="99" t="s">
        <v>801</v>
      </c>
      <c r="D103" s="549" t="s">
        <v>385</v>
      </c>
      <c r="E103" s="546"/>
      <c r="F103" s="637"/>
      <c r="G103" s="230"/>
      <c r="H103" s="486"/>
      <c r="I103" s="24"/>
      <c r="J103" s="24"/>
      <c r="K103" s="24"/>
    </row>
    <row r="104" spans="1:11" s="25" customFormat="1" ht="12.75" customHeight="1">
      <c r="A104" s="544"/>
      <c r="B104" s="350"/>
      <c r="C104" s="53" t="s">
        <v>756</v>
      </c>
      <c r="D104" s="42"/>
      <c r="E104" s="546" t="s">
        <v>2</v>
      </c>
      <c r="F104" s="637">
        <v>5</v>
      </c>
      <c r="G104" s="230"/>
      <c r="H104" s="486">
        <f t="shared" ref="H104" si="4">G104*F104</f>
        <v>0</v>
      </c>
      <c r="I104" s="24"/>
      <c r="J104" s="246">
        <f>H104</f>
        <v>0</v>
      </c>
      <c r="K104" s="24"/>
    </row>
    <row r="105" spans="1:11" s="25" customFormat="1" ht="12.75" customHeight="1">
      <c r="A105" s="544"/>
      <c r="B105" s="350"/>
      <c r="C105" s="13"/>
      <c r="D105" s="42"/>
      <c r="E105" s="546"/>
      <c r="F105" s="637"/>
      <c r="G105" s="500"/>
      <c r="H105" s="486"/>
      <c r="I105" s="24"/>
      <c r="J105" s="24"/>
      <c r="K105" s="24"/>
    </row>
    <row r="106" spans="1:11" s="25" customFormat="1" ht="54.95" customHeight="1">
      <c r="A106" s="544">
        <f t="shared" ref="A106" si="5">A103+1</f>
        <v>4</v>
      </c>
      <c r="B106" s="350"/>
      <c r="C106" s="99" t="s">
        <v>755</v>
      </c>
      <c r="D106" s="549" t="s">
        <v>383</v>
      </c>
      <c r="E106" s="546"/>
      <c r="F106" s="637"/>
      <c r="G106" s="500"/>
      <c r="H106" s="486"/>
      <c r="I106" s="24"/>
      <c r="J106" s="24"/>
      <c r="K106" s="24"/>
    </row>
    <row r="107" spans="1:11" s="25" customFormat="1" ht="12.75" customHeight="1">
      <c r="A107" s="544"/>
      <c r="B107" s="350"/>
      <c r="C107" s="53" t="s">
        <v>754</v>
      </c>
      <c r="D107" s="42"/>
      <c r="E107" s="546" t="s">
        <v>2</v>
      </c>
      <c r="F107" s="637">
        <v>1</v>
      </c>
      <c r="G107" s="500"/>
      <c r="H107" s="486">
        <f t="shared" ref="H107" si="6">G107*F107</f>
        <v>0</v>
      </c>
      <c r="I107" s="24"/>
      <c r="J107" s="246">
        <f>H107</f>
        <v>0</v>
      </c>
      <c r="K107" s="24"/>
    </row>
    <row r="108" spans="1:11" s="25" customFormat="1" ht="12.75" customHeight="1">
      <c r="A108" s="544"/>
      <c r="B108" s="350"/>
      <c r="C108" s="13"/>
      <c r="D108" s="42"/>
      <c r="E108" s="546"/>
      <c r="F108" s="637"/>
      <c r="G108" s="500"/>
      <c r="H108" s="486"/>
      <c r="I108" s="24"/>
      <c r="J108" s="24"/>
      <c r="K108" s="24"/>
    </row>
    <row r="109" spans="1:11" s="25" customFormat="1" ht="65.099999999999994" customHeight="1">
      <c r="A109" s="544">
        <f t="shared" ref="A109" si="7">A106+1</f>
        <v>5</v>
      </c>
      <c r="B109" s="350"/>
      <c r="C109" s="99" t="s">
        <v>753</v>
      </c>
      <c r="D109" s="549" t="s">
        <v>382</v>
      </c>
      <c r="E109" s="546"/>
      <c r="F109" s="637"/>
      <c r="G109" s="500"/>
      <c r="H109" s="486"/>
      <c r="I109" s="24"/>
      <c r="J109" s="246"/>
      <c r="K109" s="24"/>
    </row>
    <row r="110" spans="1:11" s="25" customFormat="1" ht="12.75" customHeight="1">
      <c r="A110" s="544"/>
      <c r="B110" s="350"/>
      <c r="C110" s="53" t="s">
        <v>752</v>
      </c>
      <c r="D110" s="42"/>
      <c r="E110" s="546" t="s">
        <v>2</v>
      </c>
      <c r="F110" s="637">
        <v>1</v>
      </c>
      <c r="G110" s="500"/>
      <c r="H110" s="486">
        <f t="shared" ref="H110" si="8">G110*F110</f>
        <v>0</v>
      </c>
      <c r="I110" s="24"/>
      <c r="J110" s="246">
        <f>H110</f>
        <v>0</v>
      </c>
      <c r="K110" s="24"/>
    </row>
    <row r="111" spans="1:11" s="25" customFormat="1" ht="12.75" customHeight="1">
      <c r="A111" s="544"/>
      <c r="B111" s="350"/>
      <c r="C111" s="13"/>
      <c r="D111" s="42"/>
      <c r="E111" s="546"/>
      <c r="F111" s="637"/>
      <c r="G111" s="500"/>
      <c r="H111" s="486"/>
      <c r="I111" s="24"/>
      <c r="J111" s="24"/>
      <c r="K111" s="24"/>
    </row>
    <row r="112" spans="1:11" s="25" customFormat="1" ht="50.1" customHeight="1">
      <c r="A112" s="544">
        <f t="shared" ref="A112" si="9">A109+1</f>
        <v>6</v>
      </c>
      <c r="B112" s="350"/>
      <c r="C112" s="99" t="s">
        <v>802</v>
      </c>
      <c r="D112" s="549" t="s">
        <v>384</v>
      </c>
      <c r="E112" s="546"/>
      <c r="F112" s="637"/>
      <c r="G112" s="500"/>
      <c r="H112" s="486"/>
      <c r="I112" s="24"/>
      <c r="J112" s="24"/>
      <c r="K112" s="24"/>
    </row>
    <row r="113" spans="1:11" s="25" customFormat="1" ht="12.75" customHeight="1">
      <c r="A113" s="544"/>
      <c r="B113" s="350"/>
      <c r="C113" s="566" t="s">
        <v>750</v>
      </c>
      <c r="D113" s="42"/>
      <c r="E113" s="546" t="s">
        <v>2</v>
      </c>
      <c r="F113" s="637">
        <v>2</v>
      </c>
      <c r="G113" s="500"/>
      <c r="H113" s="486">
        <f t="shared" ref="H113" si="10">G113*F113</f>
        <v>0</v>
      </c>
      <c r="I113" s="24"/>
      <c r="J113" s="246">
        <f>H113</f>
        <v>0</v>
      </c>
      <c r="K113" s="24"/>
    </row>
    <row r="114" spans="1:11" s="25" customFormat="1" ht="12.75" customHeight="1">
      <c r="A114" s="544"/>
      <c r="B114" s="350"/>
      <c r="C114" s="13"/>
      <c r="D114" s="42"/>
      <c r="E114" s="546"/>
      <c r="F114" s="637"/>
      <c r="G114" s="500"/>
      <c r="H114" s="486"/>
      <c r="I114" s="24"/>
      <c r="J114" s="24"/>
      <c r="K114" s="24"/>
    </row>
    <row r="115" spans="1:11" s="25" customFormat="1" ht="54.95" customHeight="1">
      <c r="A115" s="544">
        <f t="shared" ref="A115" si="11">A112+1</f>
        <v>7</v>
      </c>
      <c r="B115" s="350"/>
      <c r="C115" s="99" t="s">
        <v>749</v>
      </c>
      <c r="D115" s="549" t="s">
        <v>386</v>
      </c>
      <c r="E115" s="546"/>
      <c r="F115" s="637"/>
      <c r="G115" s="500"/>
      <c r="H115" s="486"/>
      <c r="I115" s="24"/>
      <c r="J115" s="24"/>
      <c r="K115" s="24"/>
    </row>
    <row r="116" spans="1:11" s="25" customFormat="1" ht="12.75" customHeight="1">
      <c r="A116" s="544"/>
      <c r="B116" s="350"/>
      <c r="C116" s="566" t="s">
        <v>747</v>
      </c>
      <c r="D116" s="42"/>
      <c r="E116" s="546" t="s">
        <v>2</v>
      </c>
      <c r="F116" s="637">
        <v>1</v>
      </c>
      <c r="G116" s="500"/>
      <c r="H116" s="486">
        <f t="shared" ref="H116" si="12">G116*F116</f>
        <v>0</v>
      </c>
      <c r="I116" s="24"/>
      <c r="J116" s="246">
        <f>H116</f>
        <v>0</v>
      </c>
      <c r="K116" s="24"/>
    </row>
    <row r="117" spans="1:11" s="25" customFormat="1" ht="12.75" customHeight="1">
      <c r="A117" s="544"/>
      <c r="B117" s="350"/>
      <c r="C117" s="13"/>
      <c r="D117" s="42"/>
      <c r="E117" s="546"/>
      <c r="F117" s="637"/>
      <c r="G117" s="500"/>
      <c r="H117" s="486"/>
      <c r="I117" s="24"/>
      <c r="J117" s="24"/>
      <c r="K117" s="24"/>
    </row>
    <row r="118" spans="1:11" s="25" customFormat="1" ht="65.099999999999994" customHeight="1">
      <c r="A118" s="544">
        <f t="shared" ref="A118" si="13">A115+1</f>
        <v>8</v>
      </c>
      <c r="B118" s="350"/>
      <c r="C118" s="559" t="s">
        <v>803</v>
      </c>
      <c r="D118" s="549" t="s">
        <v>751</v>
      </c>
      <c r="E118" s="546"/>
      <c r="F118" s="637"/>
      <c r="G118" s="500"/>
      <c r="H118" s="486"/>
      <c r="I118" s="24"/>
      <c r="J118" s="24"/>
      <c r="K118" s="24"/>
    </row>
    <row r="119" spans="1:11" s="25" customFormat="1" ht="12.75" customHeight="1">
      <c r="A119" s="544"/>
      <c r="B119" s="350"/>
      <c r="C119" s="566" t="s">
        <v>745</v>
      </c>
      <c r="D119" s="42"/>
      <c r="E119" s="546" t="s">
        <v>2</v>
      </c>
      <c r="F119" s="637">
        <v>1</v>
      </c>
      <c r="G119" s="500"/>
      <c r="H119" s="486">
        <f t="shared" ref="H119:H120" si="14">G119*F119</f>
        <v>0</v>
      </c>
      <c r="I119" s="24"/>
      <c r="J119" s="246">
        <f t="shared" ref="J119:J123" si="15">H119</f>
        <v>0</v>
      </c>
      <c r="K119" s="24"/>
    </row>
    <row r="120" spans="1:11" s="25" customFormat="1" ht="12.75" customHeight="1">
      <c r="A120" s="544"/>
      <c r="B120" s="350"/>
      <c r="C120" s="566" t="s">
        <v>744</v>
      </c>
      <c r="D120" s="42"/>
      <c r="E120" s="546" t="s">
        <v>2</v>
      </c>
      <c r="F120" s="637">
        <v>1</v>
      </c>
      <c r="G120" s="500"/>
      <c r="H120" s="486">
        <f t="shared" si="14"/>
        <v>0</v>
      </c>
      <c r="I120" s="24"/>
      <c r="J120" s="246">
        <f t="shared" si="15"/>
        <v>0</v>
      </c>
      <c r="K120" s="24"/>
    </row>
    <row r="121" spans="1:11" s="25" customFormat="1" ht="12.75" customHeight="1">
      <c r="A121" s="544"/>
      <c r="B121" s="350"/>
      <c r="C121" s="566"/>
      <c r="D121" s="42"/>
      <c r="E121" s="546"/>
      <c r="F121" s="637"/>
      <c r="G121" s="500"/>
      <c r="H121" s="486"/>
      <c r="I121" s="24"/>
      <c r="J121" s="246"/>
      <c r="K121" s="24"/>
    </row>
    <row r="122" spans="1:11" s="25" customFormat="1" ht="65.099999999999994" customHeight="1">
      <c r="A122" s="544">
        <f>A118+1</f>
        <v>9</v>
      </c>
      <c r="B122" s="350"/>
      <c r="C122" s="559" t="s">
        <v>804</v>
      </c>
      <c r="D122" s="549" t="s">
        <v>748</v>
      </c>
      <c r="E122" s="546"/>
      <c r="F122" s="637"/>
      <c r="G122" s="500"/>
      <c r="H122" s="486"/>
      <c r="I122" s="24"/>
      <c r="J122" s="24"/>
      <c r="K122" s="24"/>
    </row>
    <row r="123" spans="1:11" s="25" customFormat="1" ht="12.75" customHeight="1">
      <c r="A123" s="544"/>
      <c r="B123" s="350"/>
      <c r="C123" s="566" t="s">
        <v>742</v>
      </c>
      <c r="D123" s="42"/>
      <c r="E123" s="546" t="s">
        <v>2</v>
      </c>
      <c r="F123" s="637">
        <v>1</v>
      </c>
      <c r="G123" s="500"/>
      <c r="H123" s="486">
        <f t="shared" ref="H123" si="16">G123*F123</f>
        <v>0</v>
      </c>
      <c r="I123" s="24"/>
      <c r="J123" s="246">
        <f t="shared" si="15"/>
        <v>0</v>
      </c>
      <c r="K123" s="24"/>
    </row>
    <row r="124" spans="1:11" s="25" customFormat="1" ht="12.75" customHeight="1">
      <c r="A124" s="544"/>
      <c r="B124" s="350"/>
      <c r="C124" s="566"/>
      <c r="D124" s="42"/>
      <c r="E124" s="546"/>
      <c r="F124" s="637"/>
      <c r="G124" s="500"/>
      <c r="H124" s="486"/>
      <c r="I124" s="24"/>
      <c r="J124" s="24"/>
      <c r="K124" s="24"/>
    </row>
    <row r="125" spans="1:11" s="25" customFormat="1" ht="50.1" customHeight="1">
      <c r="A125" s="544">
        <f t="shared" ref="A125" si="17">A122+1</f>
        <v>10</v>
      </c>
      <c r="B125" s="350"/>
      <c r="C125" s="351" t="s">
        <v>805</v>
      </c>
      <c r="D125" s="549" t="s">
        <v>746</v>
      </c>
      <c r="E125" s="546"/>
      <c r="F125" s="637"/>
      <c r="G125" s="500"/>
      <c r="H125" s="486"/>
      <c r="I125" s="24"/>
      <c r="J125" s="24"/>
      <c r="K125" s="24"/>
    </row>
    <row r="126" spans="1:11" s="25" customFormat="1" ht="12.75" customHeight="1">
      <c r="A126" s="544"/>
      <c r="B126" s="350"/>
      <c r="C126" s="566" t="s">
        <v>740</v>
      </c>
      <c r="D126" s="42"/>
      <c r="E126" s="546" t="s">
        <v>2</v>
      </c>
      <c r="F126" s="637">
        <v>1</v>
      </c>
      <c r="G126" s="500"/>
      <c r="H126" s="486">
        <f t="shared" ref="H126" si="18">G126*F126</f>
        <v>0</v>
      </c>
      <c r="I126" s="24"/>
      <c r="J126" s="246">
        <f t="shared" ref="J126" si="19">H126</f>
        <v>0</v>
      </c>
      <c r="K126" s="24"/>
    </row>
    <row r="127" spans="1:11" s="25" customFormat="1" ht="12.75" customHeight="1">
      <c r="A127" s="544"/>
      <c r="B127" s="350"/>
      <c r="C127" s="566"/>
      <c r="D127" s="42"/>
      <c r="E127" s="546"/>
      <c r="F127" s="637"/>
      <c r="G127" s="500"/>
      <c r="H127" s="486"/>
      <c r="I127" s="24"/>
      <c r="J127" s="24"/>
      <c r="K127" s="24"/>
    </row>
    <row r="128" spans="1:11" s="25" customFormat="1" ht="52.5" customHeight="1">
      <c r="A128" s="544">
        <f t="shared" ref="A128" si="20">A125+1</f>
        <v>11</v>
      </c>
      <c r="B128" s="350"/>
      <c r="C128" s="351" t="s">
        <v>806</v>
      </c>
      <c r="D128" s="549" t="s">
        <v>743</v>
      </c>
      <c r="E128" s="546"/>
      <c r="F128" s="637"/>
      <c r="G128" s="500"/>
      <c r="H128" s="486"/>
      <c r="I128" s="24"/>
      <c r="J128" s="24"/>
      <c r="K128" s="24"/>
    </row>
    <row r="129" spans="1:11" s="25" customFormat="1" ht="12.75" customHeight="1">
      <c r="A129" s="544"/>
      <c r="B129" s="350"/>
      <c r="C129" s="566" t="s">
        <v>738</v>
      </c>
      <c r="D129" s="42"/>
      <c r="E129" s="546" t="s">
        <v>2</v>
      </c>
      <c r="F129" s="637">
        <v>2</v>
      </c>
      <c r="G129" s="500"/>
      <c r="H129" s="486">
        <f t="shared" ref="H129" si="21">G129*F129</f>
        <v>0</v>
      </c>
      <c r="I129" s="24"/>
      <c r="J129" s="246">
        <f t="shared" ref="J129" si="22">H129</f>
        <v>0</v>
      </c>
      <c r="K129" s="24"/>
    </row>
    <row r="130" spans="1:11" s="25" customFormat="1" ht="12.75" customHeight="1">
      <c r="A130" s="544"/>
      <c r="B130" s="350"/>
      <c r="C130" s="566"/>
      <c r="D130" s="42"/>
      <c r="E130" s="546"/>
      <c r="F130" s="637"/>
      <c r="G130" s="500"/>
      <c r="H130" s="486"/>
      <c r="I130" s="24"/>
      <c r="J130" s="24"/>
      <c r="K130" s="24"/>
    </row>
    <row r="131" spans="1:11" s="25" customFormat="1" ht="52.5" customHeight="1">
      <c r="A131" s="544">
        <f t="shared" ref="A131" si="23">A128+1</f>
        <v>12</v>
      </c>
      <c r="B131" s="350"/>
      <c r="C131" s="351" t="s">
        <v>807</v>
      </c>
      <c r="D131" s="549" t="s">
        <v>741</v>
      </c>
      <c r="E131" s="546"/>
      <c r="F131" s="637"/>
      <c r="G131" s="500"/>
      <c r="H131" s="486"/>
      <c r="I131" s="24"/>
      <c r="J131" s="24"/>
      <c r="K131" s="24"/>
    </row>
    <row r="132" spans="1:11" s="25" customFormat="1" ht="12.75" customHeight="1">
      <c r="A132" s="544"/>
      <c r="B132" s="350"/>
      <c r="C132" s="566" t="s">
        <v>736</v>
      </c>
      <c r="D132" s="42"/>
      <c r="E132" s="546" t="s">
        <v>2</v>
      </c>
      <c r="F132" s="637">
        <v>3</v>
      </c>
      <c r="G132" s="500"/>
      <c r="H132" s="486">
        <f t="shared" ref="H132" si="24">G132*F132</f>
        <v>0</v>
      </c>
      <c r="I132" s="24"/>
      <c r="J132" s="246">
        <f t="shared" ref="J132" si="25">H132</f>
        <v>0</v>
      </c>
      <c r="K132" s="24"/>
    </row>
    <row r="133" spans="1:11" s="25" customFormat="1" ht="12.75" customHeight="1">
      <c r="A133" s="544"/>
      <c r="B133" s="350"/>
      <c r="C133" s="566"/>
      <c r="D133" s="42"/>
      <c r="E133" s="546"/>
      <c r="F133" s="637"/>
      <c r="G133" s="500"/>
      <c r="H133" s="486"/>
      <c r="I133" s="24"/>
      <c r="J133" s="24"/>
      <c r="K133" s="24"/>
    </row>
    <row r="134" spans="1:11" s="25" customFormat="1" ht="39.950000000000003" customHeight="1">
      <c r="A134" s="544">
        <f t="shared" ref="A134" si="26">A131+1</f>
        <v>13</v>
      </c>
      <c r="B134" s="350"/>
      <c r="C134" s="351" t="s">
        <v>808</v>
      </c>
      <c r="D134" s="549" t="s">
        <v>739</v>
      </c>
      <c r="E134" s="546"/>
      <c r="F134" s="637"/>
      <c r="G134" s="500"/>
      <c r="H134" s="486"/>
      <c r="I134" s="24"/>
      <c r="J134" s="24"/>
      <c r="K134" s="24"/>
    </row>
    <row r="135" spans="1:11" s="25" customFormat="1" ht="12.75" customHeight="1">
      <c r="A135" s="544"/>
      <c r="B135" s="350"/>
      <c r="C135" s="566" t="s">
        <v>734</v>
      </c>
      <c r="D135" s="42"/>
      <c r="E135" s="546" t="s">
        <v>2</v>
      </c>
      <c r="F135" s="637">
        <v>4</v>
      </c>
      <c r="G135" s="500"/>
      <c r="H135" s="486">
        <f t="shared" ref="H135" si="27">G135*F135</f>
        <v>0</v>
      </c>
      <c r="I135" s="24"/>
      <c r="J135" s="246">
        <f t="shared" ref="J135" si="28">H135</f>
        <v>0</v>
      </c>
      <c r="K135" s="24"/>
    </row>
    <row r="136" spans="1:11" s="25" customFormat="1" ht="12.75" customHeight="1">
      <c r="A136" s="544"/>
      <c r="B136" s="350"/>
      <c r="C136" s="566"/>
      <c r="D136" s="42"/>
      <c r="E136" s="546"/>
      <c r="F136" s="637"/>
      <c r="G136" s="500"/>
      <c r="H136" s="486"/>
      <c r="I136" s="24"/>
      <c r="J136" s="24"/>
      <c r="K136" s="24"/>
    </row>
    <row r="137" spans="1:11" s="25" customFormat="1" ht="39" customHeight="1">
      <c r="A137" s="544">
        <f t="shared" ref="A137" si="29">A134+1</f>
        <v>14</v>
      </c>
      <c r="B137" s="350"/>
      <c r="C137" s="351" t="s">
        <v>733</v>
      </c>
      <c r="D137" s="549" t="s">
        <v>737</v>
      </c>
      <c r="E137" s="546"/>
      <c r="F137" s="637"/>
      <c r="G137" s="500"/>
      <c r="H137" s="486"/>
      <c r="I137" s="24"/>
      <c r="J137" s="24"/>
      <c r="K137" s="24"/>
    </row>
    <row r="138" spans="1:11" s="25" customFormat="1" ht="12.75" customHeight="1">
      <c r="A138" s="544"/>
      <c r="B138" s="350"/>
      <c r="C138" s="566" t="s">
        <v>731</v>
      </c>
      <c r="D138" s="42"/>
      <c r="E138" s="546" t="s">
        <v>2</v>
      </c>
      <c r="F138" s="637">
        <v>1</v>
      </c>
      <c r="G138" s="500"/>
      <c r="H138" s="486">
        <f t="shared" ref="H138" si="30">G138*F138</f>
        <v>0</v>
      </c>
      <c r="I138" s="24"/>
      <c r="J138" s="246">
        <f t="shared" ref="J138" si="31">H138</f>
        <v>0</v>
      </c>
      <c r="K138" s="24"/>
    </row>
    <row r="139" spans="1:11" s="25" customFormat="1" ht="12.75" customHeight="1">
      <c r="A139" s="544"/>
      <c r="B139" s="350"/>
      <c r="C139" s="566"/>
      <c r="D139" s="42"/>
      <c r="E139" s="546"/>
      <c r="F139" s="637"/>
      <c r="G139" s="500"/>
      <c r="H139" s="486"/>
      <c r="I139" s="24"/>
      <c r="J139" s="24"/>
      <c r="K139" s="24"/>
    </row>
    <row r="140" spans="1:11" s="25" customFormat="1" ht="51" customHeight="1">
      <c r="A140" s="544">
        <f t="shared" ref="A140" si="32">A137+1</f>
        <v>15</v>
      </c>
      <c r="B140" s="350"/>
      <c r="C140" s="351" t="s">
        <v>809</v>
      </c>
      <c r="D140" s="549" t="s">
        <v>735</v>
      </c>
      <c r="E140" s="546"/>
      <c r="F140" s="637"/>
      <c r="G140" s="500"/>
      <c r="H140" s="486"/>
      <c r="I140" s="24"/>
      <c r="J140" s="24"/>
      <c r="K140" s="24"/>
    </row>
    <row r="141" spans="1:11" s="25" customFormat="1" ht="12.75" customHeight="1">
      <c r="A141" s="544"/>
      <c r="B141" s="350"/>
      <c r="C141" s="566" t="s">
        <v>729</v>
      </c>
      <c r="D141" s="42"/>
      <c r="E141" s="546" t="s">
        <v>2</v>
      </c>
      <c r="F141" s="637">
        <v>3</v>
      </c>
      <c r="G141" s="500"/>
      <c r="H141" s="486">
        <f t="shared" ref="H141" si="33">G141*F141</f>
        <v>0</v>
      </c>
      <c r="I141" s="24"/>
      <c r="J141" s="246">
        <f t="shared" ref="J141" si="34">H141</f>
        <v>0</v>
      </c>
      <c r="K141" s="24"/>
    </row>
    <row r="142" spans="1:11" s="25" customFormat="1" ht="12.75" customHeight="1">
      <c r="A142" s="544"/>
      <c r="B142" s="350"/>
      <c r="C142" s="566"/>
      <c r="D142" s="42"/>
      <c r="E142" s="546"/>
      <c r="F142" s="637"/>
      <c r="G142" s="500"/>
      <c r="H142" s="486"/>
      <c r="I142" s="24"/>
      <c r="J142" s="24"/>
      <c r="K142" s="24"/>
    </row>
    <row r="143" spans="1:11" s="25" customFormat="1" ht="52.5" customHeight="1">
      <c r="A143" s="544">
        <f t="shared" ref="A143:A146" si="35">A140+1</f>
        <v>16</v>
      </c>
      <c r="B143" s="350"/>
      <c r="C143" s="351" t="s">
        <v>810</v>
      </c>
      <c r="D143" s="549" t="s">
        <v>732</v>
      </c>
      <c r="E143" s="546"/>
      <c r="F143" s="637"/>
      <c r="G143" s="500"/>
      <c r="H143" s="486"/>
      <c r="I143" s="24"/>
      <c r="J143" s="24"/>
      <c r="K143" s="24"/>
    </row>
    <row r="144" spans="1:11" s="25" customFormat="1" ht="12.75" customHeight="1">
      <c r="A144" s="544"/>
      <c r="B144" s="350"/>
      <c r="C144" s="566" t="s">
        <v>727</v>
      </c>
      <c r="D144" s="42"/>
      <c r="E144" s="546" t="s">
        <v>2</v>
      </c>
      <c r="F144" s="637">
        <v>1</v>
      </c>
      <c r="G144" s="500"/>
      <c r="H144" s="486">
        <f t="shared" ref="H144" si="36">G144*F144</f>
        <v>0</v>
      </c>
      <c r="I144" s="24"/>
      <c r="J144" s="246">
        <f t="shared" ref="J144" si="37">H144</f>
        <v>0</v>
      </c>
      <c r="K144" s="24"/>
    </row>
    <row r="145" spans="1:11" s="25" customFormat="1" ht="12.75" customHeight="1">
      <c r="A145" s="544"/>
      <c r="B145" s="350"/>
      <c r="C145" s="351"/>
      <c r="D145" s="549"/>
      <c r="E145" s="546"/>
      <c r="F145" s="637"/>
      <c r="G145" s="500"/>
      <c r="H145" s="486"/>
      <c r="I145" s="24"/>
      <c r="J145" s="24"/>
      <c r="K145" s="24"/>
    </row>
    <row r="146" spans="1:11" s="25" customFormat="1" ht="50.1" customHeight="1">
      <c r="A146" s="544">
        <f t="shared" si="35"/>
        <v>17</v>
      </c>
      <c r="B146" s="350"/>
      <c r="C146" s="351" t="s">
        <v>811</v>
      </c>
      <c r="D146" s="549" t="s">
        <v>730</v>
      </c>
      <c r="E146" s="546"/>
      <c r="F146" s="637"/>
      <c r="G146" s="500"/>
      <c r="H146" s="486"/>
      <c r="I146" s="24"/>
      <c r="J146" s="24"/>
      <c r="K146" s="24"/>
    </row>
    <row r="147" spans="1:11" s="25" customFormat="1" ht="12" customHeight="1">
      <c r="A147" s="544"/>
      <c r="B147" s="350"/>
      <c r="C147" s="566" t="s">
        <v>725</v>
      </c>
      <c r="D147" s="42"/>
      <c r="E147" s="546" t="s">
        <v>2</v>
      </c>
      <c r="F147" s="637">
        <v>1</v>
      </c>
      <c r="G147" s="500"/>
      <c r="H147" s="486">
        <f t="shared" ref="H147" si="38">G147*F147</f>
        <v>0</v>
      </c>
      <c r="I147" s="24"/>
      <c r="J147" s="246">
        <f t="shared" ref="J147" si="39">H147</f>
        <v>0</v>
      </c>
      <c r="K147" s="24"/>
    </row>
    <row r="148" spans="1:11" s="25" customFormat="1" ht="12.75" customHeight="1">
      <c r="A148" s="544"/>
      <c r="B148" s="350"/>
      <c r="C148" s="566"/>
      <c r="D148" s="42"/>
      <c r="E148" s="546"/>
      <c r="F148" s="637"/>
      <c r="G148" s="500"/>
      <c r="H148" s="486"/>
      <c r="I148" s="24"/>
      <c r="J148" s="24"/>
      <c r="K148" s="24"/>
    </row>
    <row r="149" spans="1:11" s="25" customFormat="1" ht="41.25" customHeight="1">
      <c r="A149" s="544">
        <f>A146+1</f>
        <v>18</v>
      </c>
      <c r="B149" s="350"/>
      <c r="C149" s="351" t="s">
        <v>812</v>
      </c>
      <c r="D149" s="549" t="s">
        <v>728</v>
      </c>
      <c r="E149" s="546"/>
      <c r="F149" s="637"/>
      <c r="G149" s="500"/>
      <c r="H149" s="486"/>
      <c r="I149" s="24"/>
      <c r="J149" s="24"/>
      <c r="K149" s="24"/>
    </row>
    <row r="150" spans="1:11" s="25" customFormat="1" ht="12" customHeight="1">
      <c r="A150" s="544"/>
      <c r="B150" s="350"/>
      <c r="C150" s="566" t="s">
        <v>723</v>
      </c>
      <c r="D150" s="42"/>
      <c r="E150" s="546" t="s">
        <v>2</v>
      </c>
      <c r="F150" s="637">
        <v>3</v>
      </c>
      <c r="G150" s="500"/>
      <c r="H150" s="486">
        <f t="shared" ref="H150" si="40">G150*F150</f>
        <v>0</v>
      </c>
      <c r="I150" s="24"/>
      <c r="J150" s="246">
        <f t="shared" ref="J150" si="41">H150</f>
        <v>0</v>
      </c>
      <c r="K150" s="24"/>
    </row>
    <row r="151" spans="1:11" s="25" customFormat="1" ht="12" customHeight="1">
      <c r="A151" s="544"/>
      <c r="B151" s="350"/>
      <c r="C151" s="566"/>
      <c r="D151" s="42"/>
      <c r="E151" s="546"/>
      <c r="F151" s="637"/>
      <c r="G151" s="500"/>
      <c r="H151" s="486"/>
      <c r="I151" s="24"/>
      <c r="J151" s="24"/>
      <c r="K151" s="24"/>
    </row>
    <row r="152" spans="1:11" s="25" customFormat="1" ht="39.950000000000003" customHeight="1">
      <c r="A152" s="544">
        <f>A149+1</f>
        <v>19</v>
      </c>
      <c r="B152" s="350"/>
      <c r="C152" s="351" t="s">
        <v>813</v>
      </c>
      <c r="D152" s="549" t="s">
        <v>726</v>
      </c>
      <c r="E152" s="546"/>
      <c r="F152" s="637"/>
      <c r="G152" s="500"/>
      <c r="H152" s="486"/>
      <c r="I152" s="24"/>
      <c r="J152" s="24"/>
      <c r="K152" s="24"/>
    </row>
    <row r="153" spans="1:11" s="25" customFormat="1" ht="12" customHeight="1">
      <c r="A153" s="544"/>
      <c r="B153" s="350"/>
      <c r="C153" s="566" t="s">
        <v>721</v>
      </c>
      <c r="D153" s="42"/>
      <c r="E153" s="546" t="s">
        <v>2</v>
      </c>
      <c r="F153" s="637">
        <v>2</v>
      </c>
      <c r="G153" s="500"/>
      <c r="H153" s="486">
        <f t="shared" ref="H153" si="42">G153*F153</f>
        <v>0</v>
      </c>
      <c r="I153" s="24"/>
      <c r="J153" s="246">
        <f t="shared" ref="J153" si="43">H153</f>
        <v>0</v>
      </c>
      <c r="K153" s="24"/>
    </row>
    <row r="154" spans="1:11" s="25" customFormat="1" ht="12" customHeight="1">
      <c r="A154" s="544"/>
      <c r="B154" s="350"/>
      <c r="C154" s="566"/>
      <c r="D154" s="42"/>
      <c r="E154" s="546"/>
      <c r="F154" s="637"/>
      <c r="G154" s="500"/>
      <c r="H154" s="486"/>
      <c r="I154" s="24"/>
      <c r="J154" s="24"/>
      <c r="K154" s="24"/>
    </row>
    <row r="155" spans="1:11" s="25" customFormat="1" ht="51.75" customHeight="1">
      <c r="A155" s="544">
        <f>A152+1</f>
        <v>20</v>
      </c>
      <c r="B155" s="350"/>
      <c r="C155" s="351" t="s">
        <v>814</v>
      </c>
      <c r="D155" s="549" t="s">
        <v>724</v>
      </c>
      <c r="E155" s="546"/>
      <c r="F155" s="637"/>
      <c r="G155" s="500"/>
      <c r="H155" s="486"/>
      <c r="I155" s="24"/>
      <c r="J155" s="24"/>
      <c r="K155" s="24"/>
    </row>
    <row r="156" spans="1:11" s="25" customFormat="1" ht="12" customHeight="1">
      <c r="A156" s="544"/>
      <c r="B156" s="350"/>
      <c r="C156" s="566" t="s">
        <v>719</v>
      </c>
      <c r="D156" s="42"/>
      <c r="E156" s="546" t="s">
        <v>2</v>
      </c>
      <c r="F156" s="637">
        <v>1</v>
      </c>
      <c r="G156" s="500"/>
      <c r="H156" s="486">
        <f t="shared" ref="H156:H157" si="44">G156*F156</f>
        <v>0</v>
      </c>
      <c r="I156" s="24"/>
      <c r="J156" s="246">
        <f t="shared" ref="J156:J157" si="45">H156</f>
        <v>0</v>
      </c>
      <c r="K156" s="24"/>
    </row>
    <row r="157" spans="1:11" s="25" customFormat="1" ht="12" customHeight="1">
      <c r="A157" s="544"/>
      <c r="B157" s="350"/>
      <c r="C157" s="566" t="s">
        <v>718</v>
      </c>
      <c r="D157" s="42"/>
      <c r="E157" s="546" t="s">
        <v>2</v>
      </c>
      <c r="F157" s="637">
        <v>1</v>
      </c>
      <c r="G157" s="500"/>
      <c r="H157" s="486">
        <f t="shared" si="44"/>
        <v>0</v>
      </c>
      <c r="I157" s="24"/>
      <c r="J157" s="246">
        <f t="shared" si="45"/>
        <v>0</v>
      </c>
      <c r="K157" s="24"/>
    </row>
    <row r="158" spans="1:11" s="25" customFormat="1" ht="12" customHeight="1">
      <c r="A158" s="544"/>
      <c r="B158" s="350"/>
      <c r="C158" s="566"/>
      <c r="D158" s="42"/>
      <c r="E158" s="546"/>
      <c r="F158" s="637"/>
      <c r="G158" s="500"/>
      <c r="H158" s="486"/>
      <c r="I158" s="24"/>
      <c r="J158" s="24"/>
      <c r="K158" s="24"/>
    </row>
    <row r="159" spans="1:11" s="25" customFormat="1" ht="55.5" customHeight="1">
      <c r="A159" s="544">
        <f>A155+1</f>
        <v>21</v>
      </c>
      <c r="B159" s="350"/>
      <c r="C159" s="351" t="s">
        <v>815</v>
      </c>
      <c r="D159" s="549" t="s">
        <v>722</v>
      </c>
      <c r="E159" s="546"/>
      <c r="F159" s="637"/>
      <c r="G159" s="500"/>
      <c r="H159" s="486"/>
      <c r="I159" s="24"/>
      <c r="J159" s="24"/>
      <c r="K159" s="24"/>
    </row>
    <row r="160" spans="1:11" s="25" customFormat="1" ht="12" customHeight="1">
      <c r="A160" s="544"/>
      <c r="B160" s="350"/>
      <c r="C160" s="566" t="s">
        <v>717</v>
      </c>
      <c r="D160" s="42"/>
      <c r="E160" s="546" t="s">
        <v>2</v>
      </c>
      <c r="F160" s="637">
        <v>5</v>
      </c>
      <c r="G160" s="500"/>
      <c r="H160" s="486">
        <f t="shared" ref="H160" si="46">G160*F160</f>
        <v>0</v>
      </c>
      <c r="I160" s="24"/>
      <c r="J160" s="246">
        <f t="shared" ref="J160" si="47">H160</f>
        <v>0</v>
      </c>
      <c r="K160" s="24"/>
    </row>
    <row r="161" spans="1:12" s="25" customFormat="1" ht="12" customHeight="1">
      <c r="A161" s="544"/>
      <c r="B161" s="350"/>
      <c r="C161" s="566"/>
      <c r="D161" s="42"/>
      <c r="E161" s="546"/>
      <c r="F161" s="637"/>
      <c r="G161" s="500"/>
      <c r="H161" s="486"/>
      <c r="I161" s="24"/>
      <c r="J161" s="24"/>
      <c r="K161" s="24"/>
    </row>
    <row r="162" spans="1:12" s="25" customFormat="1" ht="54.95" customHeight="1">
      <c r="A162" s="544">
        <f>A159+1</f>
        <v>22</v>
      </c>
      <c r="B162" s="350"/>
      <c r="C162" s="351" t="s">
        <v>816</v>
      </c>
      <c r="D162" s="543" t="s">
        <v>720</v>
      </c>
      <c r="E162" s="546"/>
      <c r="F162" s="637"/>
      <c r="G162" s="500"/>
      <c r="H162" s="486"/>
      <c r="I162" s="24"/>
      <c r="J162" s="24"/>
      <c r="K162" s="24"/>
    </row>
    <row r="163" spans="1:12" s="25" customFormat="1" ht="12" customHeight="1">
      <c r="A163" s="544"/>
      <c r="B163" s="350"/>
      <c r="C163" s="566" t="s">
        <v>716</v>
      </c>
      <c r="D163" s="330"/>
      <c r="E163" s="546" t="s">
        <v>2</v>
      </c>
      <c r="F163" s="637">
        <v>1</v>
      </c>
      <c r="G163" s="500"/>
      <c r="H163" s="486">
        <f t="shared" ref="H163" si="48">G163*F163</f>
        <v>0</v>
      </c>
      <c r="I163" s="24"/>
      <c r="J163" s="246">
        <f t="shared" ref="J163" si="49">H163</f>
        <v>0</v>
      </c>
      <c r="K163" s="24"/>
    </row>
    <row r="164" spans="1:12" s="25" customFormat="1" ht="12.95" customHeight="1">
      <c r="A164" s="544"/>
      <c r="B164" s="350"/>
      <c r="C164" s="554"/>
      <c r="D164" s="543"/>
      <c r="E164" s="546"/>
      <c r="F164" s="565"/>
      <c r="G164" s="500"/>
      <c r="H164" s="486"/>
      <c r="I164" s="614"/>
      <c r="J164" s="617"/>
      <c r="K164" s="618"/>
    </row>
    <row r="165" spans="1:12" s="17" customFormat="1" ht="16.5" customHeight="1">
      <c r="A165" s="562"/>
      <c r="B165" s="561"/>
      <c r="C165" s="43" t="s">
        <v>387</v>
      </c>
      <c r="D165" s="45"/>
      <c r="E165" s="20"/>
      <c r="F165" s="21"/>
      <c r="G165" s="674"/>
      <c r="H165" s="62">
        <f>SUM(H96:H164)</f>
        <v>0</v>
      </c>
      <c r="I165" s="605">
        <f>SUM(I96:I164)</f>
        <v>0</v>
      </c>
      <c r="J165" s="606">
        <f>SUM(J96:J164)</f>
        <v>0</v>
      </c>
      <c r="K165" s="607">
        <f>SUM(K96:K164)</f>
        <v>0</v>
      </c>
      <c r="L165" s="143"/>
    </row>
    <row r="166" spans="1:12" s="17" customFormat="1" ht="16.5" customHeight="1">
      <c r="A166" s="33"/>
      <c r="B166" s="22"/>
      <c r="C166" s="41"/>
      <c r="D166" s="42"/>
      <c r="E166" s="6"/>
      <c r="F166" s="2"/>
      <c r="G166" s="677"/>
      <c r="H166" s="61"/>
      <c r="I166" s="614"/>
      <c r="J166" s="617"/>
      <c r="K166" s="615"/>
    </row>
    <row r="167" spans="1:12" s="17" customFormat="1" ht="16.5" customHeight="1">
      <c r="A167" s="34"/>
      <c r="B167" s="496"/>
      <c r="C167" s="43" t="s">
        <v>388</v>
      </c>
      <c r="D167" s="45"/>
      <c r="E167" s="20"/>
      <c r="F167" s="21"/>
      <c r="G167" s="674"/>
      <c r="H167" s="62"/>
      <c r="I167" s="614"/>
      <c r="J167" s="616"/>
      <c r="K167" s="618"/>
    </row>
    <row r="168" spans="1:12" s="25" customFormat="1" ht="15.95" customHeight="1">
      <c r="A168" s="33"/>
      <c r="B168" s="22"/>
      <c r="C168" s="553"/>
      <c r="D168" s="42"/>
      <c r="E168" s="6"/>
      <c r="F168" s="2"/>
      <c r="G168" s="230"/>
      <c r="H168" s="61"/>
      <c r="I168" s="614"/>
      <c r="J168" s="616"/>
      <c r="K168" s="538"/>
    </row>
    <row r="169" spans="1:12" s="17" customFormat="1" ht="90" customHeight="1">
      <c r="A169" s="544">
        <v>1</v>
      </c>
      <c r="B169" s="22"/>
      <c r="C169" s="138" t="s">
        <v>715</v>
      </c>
      <c r="D169" s="560" t="s">
        <v>46</v>
      </c>
      <c r="E169" s="596"/>
      <c r="F169" s="493"/>
      <c r="G169" s="230"/>
      <c r="H169" s="492"/>
      <c r="I169" s="6"/>
      <c r="J169" s="633"/>
      <c r="K169" s="6"/>
    </row>
    <row r="170" spans="1:12" s="25" customFormat="1" ht="15.95" customHeight="1">
      <c r="A170" s="544"/>
      <c r="B170" s="22"/>
      <c r="C170" s="563"/>
      <c r="D170" s="549"/>
      <c r="E170" s="6" t="s">
        <v>2</v>
      </c>
      <c r="F170" s="493">
        <v>1</v>
      </c>
      <c r="G170" s="230"/>
      <c r="H170" s="492">
        <f>G170*F170</f>
        <v>0</v>
      </c>
      <c r="I170" s="24"/>
      <c r="J170" s="246">
        <f>H170</f>
        <v>0</v>
      </c>
      <c r="K170" s="24"/>
    </row>
    <row r="171" spans="1:12" s="25" customFormat="1" ht="15.95" customHeight="1">
      <c r="A171" s="544"/>
      <c r="B171" s="22"/>
      <c r="C171" s="40"/>
      <c r="D171" s="549"/>
      <c r="E171" s="6"/>
      <c r="F171" s="493"/>
      <c r="G171" s="230"/>
      <c r="H171" s="61"/>
      <c r="I171" s="24"/>
      <c r="J171" s="633"/>
      <c r="K171" s="24"/>
    </row>
    <row r="172" spans="1:12" s="25" customFormat="1" ht="71.25" customHeight="1">
      <c r="A172" s="544">
        <f>A169+1</f>
        <v>2</v>
      </c>
      <c r="B172" s="350"/>
      <c r="C172" s="351" t="s">
        <v>714</v>
      </c>
      <c r="D172" s="545" t="s">
        <v>47</v>
      </c>
      <c r="E172" s="554"/>
      <c r="F172" s="570"/>
      <c r="G172" s="230"/>
      <c r="H172" s="492"/>
      <c r="I172" s="24"/>
      <c r="J172" s="24"/>
      <c r="K172" s="24"/>
    </row>
    <row r="173" spans="1:12" s="25" customFormat="1" ht="15.95" customHeight="1">
      <c r="A173" s="352"/>
      <c r="B173" s="350"/>
      <c r="C173" s="554"/>
      <c r="D173" s="330"/>
      <c r="E173" s="331" t="s">
        <v>2</v>
      </c>
      <c r="F173" s="570">
        <v>1</v>
      </c>
      <c r="G173" s="230"/>
      <c r="H173" s="492">
        <f>G173*F173</f>
        <v>0</v>
      </c>
      <c r="I173" s="24"/>
      <c r="J173" s="246">
        <f>H173</f>
        <v>0</v>
      </c>
      <c r="K173" s="24"/>
    </row>
    <row r="174" spans="1:12" s="348" customFormat="1" ht="15.95" customHeight="1">
      <c r="A174" s="33"/>
      <c r="B174" s="22"/>
      <c r="C174" s="554"/>
      <c r="D174" s="72"/>
      <c r="E174" s="6"/>
      <c r="F174" s="636"/>
      <c r="G174" s="230"/>
      <c r="H174" s="492"/>
      <c r="I174" s="632"/>
      <c r="J174" s="632"/>
      <c r="K174" s="632"/>
    </row>
    <row r="175" spans="1:12" s="348" customFormat="1" ht="54.95" customHeight="1">
      <c r="A175" s="544">
        <f>A172+1</f>
        <v>3</v>
      </c>
      <c r="B175" s="22"/>
      <c r="C175" s="351" t="s">
        <v>710</v>
      </c>
      <c r="D175" s="550" t="s">
        <v>713</v>
      </c>
      <c r="E175" s="6"/>
      <c r="F175" s="636"/>
      <c r="G175" s="230"/>
      <c r="H175" s="492"/>
      <c r="I175" s="632"/>
      <c r="J175" s="633"/>
      <c r="K175" s="632"/>
    </row>
    <row r="176" spans="1:12" s="348" customFormat="1" ht="15.95" customHeight="1">
      <c r="A176" s="33"/>
      <c r="B176" s="22"/>
      <c r="C176" s="554" t="s">
        <v>708</v>
      </c>
      <c r="D176" s="72"/>
      <c r="E176" s="6" t="s">
        <v>2</v>
      </c>
      <c r="F176" s="636">
        <v>2</v>
      </c>
      <c r="G176" s="230"/>
      <c r="H176" s="492">
        <f t="shared" ref="H176" si="50">G176*F176</f>
        <v>0</v>
      </c>
      <c r="I176" s="632"/>
      <c r="J176" s="246">
        <f>H176</f>
        <v>0</v>
      </c>
      <c r="K176" s="632"/>
    </row>
    <row r="177" spans="1:11" s="348" customFormat="1" ht="15.95" customHeight="1">
      <c r="A177" s="33"/>
      <c r="B177" s="22"/>
      <c r="C177" s="554"/>
      <c r="D177" s="72"/>
      <c r="E177" s="6"/>
      <c r="F177" s="636"/>
      <c r="G177" s="230"/>
      <c r="H177" s="492"/>
      <c r="I177" s="632"/>
      <c r="J177" s="633"/>
      <c r="K177" s="632"/>
    </row>
    <row r="178" spans="1:11" s="348" customFormat="1" ht="54.95" customHeight="1">
      <c r="A178" s="37">
        <f>A175+1</f>
        <v>4</v>
      </c>
      <c r="B178" s="22"/>
      <c r="C178" s="351" t="s">
        <v>707</v>
      </c>
      <c r="D178" s="550" t="s">
        <v>712</v>
      </c>
      <c r="E178" s="6"/>
      <c r="F178" s="636"/>
      <c r="G178" s="230"/>
      <c r="H178" s="492"/>
      <c r="I178" s="632"/>
      <c r="J178" s="633"/>
      <c r="K178" s="632"/>
    </row>
    <row r="179" spans="1:11" s="348" customFormat="1" ht="15.95" customHeight="1">
      <c r="A179" s="33"/>
      <c r="B179" s="22"/>
      <c r="C179" s="554" t="s">
        <v>705</v>
      </c>
      <c r="D179" s="72"/>
      <c r="E179" s="6" t="s">
        <v>2</v>
      </c>
      <c r="F179" s="636">
        <v>4</v>
      </c>
      <c r="G179" s="230"/>
      <c r="H179" s="492">
        <f>G179*F179</f>
        <v>0</v>
      </c>
      <c r="I179" s="632"/>
      <c r="J179" s="246">
        <f t="shared" ref="J179:J182" si="51">H179</f>
        <v>0</v>
      </c>
      <c r="K179" s="632"/>
    </row>
    <row r="180" spans="1:11" s="348" customFormat="1" ht="15.95" customHeight="1">
      <c r="A180" s="33"/>
      <c r="B180" s="22"/>
      <c r="C180" s="554" t="s">
        <v>704</v>
      </c>
      <c r="D180" s="72"/>
      <c r="E180" s="6" t="s">
        <v>2</v>
      </c>
      <c r="F180" s="636">
        <v>4</v>
      </c>
      <c r="G180" s="230"/>
      <c r="H180" s="492">
        <f t="shared" ref="H180:H182" si="52">G180*F180</f>
        <v>0</v>
      </c>
      <c r="I180" s="632"/>
      <c r="J180" s="246">
        <f t="shared" si="51"/>
        <v>0</v>
      </c>
      <c r="K180" s="632"/>
    </row>
    <row r="181" spans="1:11" s="348" customFormat="1" ht="15.95" customHeight="1">
      <c r="A181" s="33"/>
      <c r="B181" s="22"/>
      <c r="C181" s="554" t="s">
        <v>703</v>
      </c>
      <c r="D181" s="72"/>
      <c r="E181" s="6" t="s">
        <v>2</v>
      </c>
      <c r="F181" s="636">
        <v>1</v>
      </c>
      <c r="G181" s="230"/>
      <c r="H181" s="492">
        <f t="shared" si="52"/>
        <v>0</v>
      </c>
      <c r="I181" s="632"/>
      <c r="J181" s="246">
        <f t="shared" si="51"/>
        <v>0</v>
      </c>
      <c r="K181" s="632"/>
    </row>
    <row r="182" spans="1:11" s="348" customFormat="1" ht="15.95" customHeight="1">
      <c r="A182" s="33"/>
      <c r="B182" s="22"/>
      <c r="C182" s="554" t="s">
        <v>702</v>
      </c>
      <c r="D182" s="72"/>
      <c r="E182" s="6" t="s">
        <v>2</v>
      </c>
      <c r="F182" s="636">
        <v>1</v>
      </c>
      <c r="G182" s="230"/>
      <c r="H182" s="492">
        <f t="shared" si="52"/>
        <v>0</v>
      </c>
      <c r="I182" s="632"/>
      <c r="J182" s="246">
        <f t="shared" si="51"/>
        <v>0</v>
      </c>
      <c r="K182" s="632"/>
    </row>
    <row r="183" spans="1:11" s="348" customFormat="1" ht="15.95" customHeight="1">
      <c r="A183" s="33"/>
      <c r="B183" s="22"/>
      <c r="C183" s="554"/>
      <c r="D183" s="72"/>
      <c r="E183" s="6"/>
      <c r="F183" s="636"/>
      <c r="G183" s="230"/>
      <c r="H183" s="492"/>
      <c r="I183" s="632"/>
      <c r="J183" s="632"/>
      <c r="K183" s="632"/>
    </row>
    <row r="184" spans="1:11" s="348" customFormat="1" ht="69.95" customHeight="1">
      <c r="A184" s="37">
        <f>A178+1</f>
        <v>5</v>
      </c>
      <c r="B184" s="22"/>
      <c r="C184" s="351" t="s">
        <v>701</v>
      </c>
      <c r="D184" s="550" t="s">
        <v>711</v>
      </c>
      <c r="E184" s="6"/>
      <c r="F184" s="636"/>
      <c r="G184" s="230"/>
      <c r="H184" s="492"/>
      <c r="I184" s="632"/>
      <c r="J184" s="632"/>
      <c r="K184" s="632"/>
    </row>
    <row r="185" spans="1:11" s="348" customFormat="1" ht="15.95" customHeight="1">
      <c r="A185" s="33"/>
      <c r="B185" s="22"/>
      <c r="C185" s="554" t="s">
        <v>699</v>
      </c>
      <c r="D185" s="72"/>
      <c r="E185" s="6" t="s">
        <v>2</v>
      </c>
      <c r="F185" s="636">
        <v>1</v>
      </c>
      <c r="G185" s="230"/>
      <c r="H185" s="492">
        <f t="shared" ref="H185:H186" si="53">G185*F185</f>
        <v>0</v>
      </c>
      <c r="I185" s="632"/>
      <c r="J185" s="246">
        <f t="shared" ref="J185:J186" si="54">H185</f>
        <v>0</v>
      </c>
      <c r="K185" s="632"/>
    </row>
    <row r="186" spans="1:11" s="348" customFormat="1" ht="15.95" customHeight="1">
      <c r="A186" s="33"/>
      <c r="B186" s="22"/>
      <c r="C186" s="554" t="s">
        <v>698</v>
      </c>
      <c r="D186" s="72"/>
      <c r="E186" s="6" t="s">
        <v>2</v>
      </c>
      <c r="F186" s="636">
        <v>3</v>
      </c>
      <c r="G186" s="230"/>
      <c r="H186" s="492">
        <f t="shared" si="53"/>
        <v>0</v>
      </c>
      <c r="I186" s="632"/>
      <c r="J186" s="246">
        <f t="shared" si="54"/>
        <v>0</v>
      </c>
      <c r="K186" s="632"/>
    </row>
    <row r="187" spans="1:11" s="348" customFormat="1" ht="15.95" customHeight="1">
      <c r="A187" s="33"/>
      <c r="B187" s="22"/>
      <c r="C187" s="554"/>
      <c r="D187" s="72"/>
      <c r="E187" s="6"/>
      <c r="F187" s="636"/>
      <c r="G187" s="230"/>
      <c r="H187" s="492"/>
      <c r="I187" s="632"/>
      <c r="J187" s="632"/>
      <c r="K187" s="632"/>
    </row>
    <row r="188" spans="1:11" s="348" customFormat="1" ht="69.95" customHeight="1">
      <c r="A188" s="37">
        <f>A184+1</f>
        <v>6</v>
      </c>
      <c r="B188" s="22"/>
      <c r="C188" s="351" t="s">
        <v>697</v>
      </c>
      <c r="D188" s="550" t="s">
        <v>709</v>
      </c>
      <c r="E188" s="6"/>
      <c r="F188" s="636"/>
      <c r="G188" s="230"/>
      <c r="H188" s="492"/>
      <c r="I188" s="632"/>
      <c r="J188" s="632"/>
      <c r="K188" s="632"/>
    </row>
    <row r="189" spans="1:11" s="348" customFormat="1" ht="15.95" customHeight="1">
      <c r="A189" s="33"/>
      <c r="B189" s="22"/>
      <c r="C189" s="554" t="s">
        <v>696</v>
      </c>
      <c r="D189" s="72"/>
      <c r="E189" s="6" t="s">
        <v>2</v>
      </c>
      <c r="F189" s="636">
        <v>1</v>
      </c>
      <c r="G189" s="230"/>
      <c r="H189" s="492">
        <f t="shared" ref="H189" si="55">G189*F189</f>
        <v>0</v>
      </c>
      <c r="I189" s="632"/>
      <c r="J189" s="246">
        <f t="shared" ref="J189" si="56">H189</f>
        <v>0</v>
      </c>
      <c r="K189" s="632"/>
    </row>
    <row r="190" spans="1:11" s="348" customFormat="1" ht="15.95" customHeight="1">
      <c r="A190" s="33"/>
      <c r="B190" s="22"/>
      <c r="C190" s="554"/>
      <c r="D190" s="72"/>
      <c r="E190" s="6"/>
      <c r="F190" s="636"/>
      <c r="G190" s="230"/>
      <c r="H190" s="492"/>
      <c r="I190" s="632"/>
      <c r="J190" s="632"/>
      <c r="K190" s="632"/>
    </row>
    <row r="191" spans="1:11" s="348" customFormat="1" ht="69.95" customHeight="1">
      <c r="A191" s="37">
        <f>A188+1</f>
        <v>7</v>
      </c>
      <c r="B191" s="22"/>
      <c r="C191" s="351" t="s">
        <v>695</v>
      </c>
      <c r="D191" s="550" t="s">
        <v>706</v>
      </c>
      <c r="E191" s="6"/>
      <c r="F191" s="636"/>
      <c r="G191" s="230"/>
      <c r="H191" s="492"/>
      <c r="I191" s="632"/>
      <c r="J191" s="632"/>
      <c r="K191" s="632"/>
    </row>
    <row r="192" spans="1:11" s="348" customFormat="1" ht="15.95" customHeight="1">
      <c r="A192" s="33"/>
      <c r="B192" s="22"/>
      <c r="C192" s="554" t="s">
        <v>693</v>
      </c>
      <c r="D192" s="72"/>
      <c r="E192" s="6" t="s">
        <v>2</v>
      </c>
      <c r="F192" s="636">
        <v>1</v>
      </c>
      <c r="G192" s="230"/>
      <c r="H192" s="492">
        <f t="shared" ref="H192" si="57">G192*F192</f>
        <v>0</v>
      </c>
      <c r="I192" s="632"/>
      <c r="J192" s="246">
        <f t="shared" ref="J192" si="58">H192</f>
        <v>0</v>
      </c>
      <c r="K192" s="632"/>
    </row>
    <row r="193" spans="1:12" s="348" customFormat="1" ht="15.95" customHeight="1">
      <c r="A193" s="33"/>
      <c r="B193" s="22"/>
      <c r="C193" s="554"/>
      <c r="D193" s="72"/>
      <c r="E193" s="6"/>
      <c r="F193" s="636"/>
      <c r="G193" s="230"/>
      <c r="H193" s="492"/>
      <c r="I193" s="632"/>
      <c r="J193" s="632"/>
      <c r="K193" s="632"/>
    </row>
    <row r="194" spans="1:12" s="348" customFormat="1" ht="69.95" customHeight="1">
      <c r="A194" s="37">
        <f>A191+1</f>
        <v>8</v>
      </c>
      <c r="B194" s="22"/>
      <c r="C194" s="351" t="s">
        <v>692</v>
      </c>
      <c r="D194" s="550" t="s">
        <v>700</v>
      </c>
      <c r="E194" s="6"/>
      <c r="F194" s="636"/>
      <c r="G194" s="230"/>
      <c r="H194" s="492"/>
      <c r="I194" s="632"/>
      <c r="J194" s="632"/>
      <c r="K194" s="632"/>
    </row>
    <row r="195" spans="1:12" s="348" customFormat="1" ht="15.95" customHeight="1">
      <c r="A195" s="33"/>
      <c r="B195" s="22"/>
      <c r="C195" s="554" t="s">
        <v>690</v>
      </c>
      <c r="D195" s="72"/>
      <c r="E195" s="6" t="s">
        <v>2</v>
      </c>
      <c r="F195" s="636">
        <v>1</v>
      </c>
      <c r="G195" s="230"/>
      <c r="H195" s="492">
        <f t="shared" ref="H195" si="59">G195*F195</f>
        <v>0</v>
      </c>
      <c r="I195" s="632"/>
      <c r="J195" s="246">
        <f t="shared" ref="J195" si="60">H195</f>
        <v>0</v>
      </c>
      <c r="K195" s="632"/>
    </row>
    <row r="196" spans="1:12" s="348" customFormat="1" ht="15.95" customHeight="1">
      <c r="A196" s="33"/>
      <c r="B196" s="22"/>
      <c r="C196" s="554"/>
      <c r="D196" s="72"/>
      <c r="E196" s="6"/>
      <c r="F196" s="636"/>
      <c r="G196" s="230"/>
      <c r="H196" s="492"/>
      <c r="I196" s="632"/>
      <c r="J196" s="632"/>
      <c r="K196" s="632"/>
    </row>
    <row r="197" spans="1:12" s="348" customFormat="1" ht="54.75" customHeight="1">
      <c r="A197" s="37">
        <f>A194+1</f>
        <v>9</v>
      </c>
      <c r="B197" s="22"/>
      <c r="C197" s="351" t="s">
        <v>688</v>
      </c>
      <c r="D197" s="550" t="s">
        <v>694</v>
      </c>
      <c r="E197" s="6"/>
      <c r="F197" s="636"/>
      <c r="G197" s="230"/>
      <c r="H197" s="492"/>
      <c r="I197" s="632"/>
      <c r="J197" s="632"/>
      <c r="K197" s="632"/>
    </row>
    <row r="198" spans="1:12" s="348" customFormat="1" ht="15.95" customHeight="1">
      <c r="A198" s="33"/>
      <c r="B198" s="22"/>
      <c r="C198" s="554" t="s">
        <v>687</v>
      </c>
      <c r="D198" s="72"/>
      <c r="E198" s="6" t="s">
        <v>2</v>
      </c>
      <c r="F198" s="636">
        <v>1</v>
      </c>
      <c r="G198" s="230"/>
      <c r="H198" s="492">
        <f t="shared" ref="H198" si="61">G198*F198</f>
        <v>0</v>
      </c>
      <c r="I198" s="632"/>
      <c r="J198" s="246">
        <f t="shared" ref="J198" si="62">H198</f>
        <v>0</v>
      </c>
      <c r="K198" s="632"/>
    </row>
    <row r="199" spans="1:12" s="348" customFormat="1" ht="15.95" customHeight="1">
      <c r="A199" s="33"/>
      <c r="B199" s="22"/>
      <c r="C199" s="554"/>
      <c r="D199" s="72"/>
      <c r="E199" s="6"/>
      <c r="F199" s="636"/>
      <c r="G199" s="230"/>
      <c r="H199" s="492"/>
      <c r="I199" s="632"/>
      <c r="J199" s="632"/>
      <c r="K199" s="632"/>
    </row>
    <row r="200" spans="1:12" s="25" customFormat="1" ht="42.75" customHeight="1">
      <c r="A200" s="544">
        <f>A197+1</f>
        <v>10</v>
      </c>
      <c r="B200" s="350"/>
      <c r="C200" s="351" t="s">
        <v>798</v>
      </c>
      <c r="D200" s="550" t="s">
        <v>691</v>
      </c>
      <c r="E200" s="595"/>
      <c r="F200" s="635"/>
      <c r="G200" s="230"/>
      <c r="H200" s="61"/>
      <c r="I200" s="24"/>
      <c r="J200" s="24"/>
      <c r="K200" s="24"/>
    </row>
    <row r="201" spans="1:12" s="25" customFormat="1" ht="12.75" customHeight="1">
      <c r="A201" s="544"/>
      <c r="B201" s="350"/>
      <c r="C201" s="554" t="s">
        <v>762</v>
      </c>
      <c r="D201" s="72"/>
      <c r="E201" s="546" t="s">
        <v>2</v>
      </c>
      <c r="F201" s="637">
        <v>2</v>
      </c>
      <c r="G201" s="500"/>
      <c r="H201" s="486">
        <f t="shared" ref="H201" si="63">G201*F201</f>
        <v>0</v>
      </c>
      <c r="I201" s="24"/>
      <c r="J201" s="246">
        <f t="shared" ref="J201" si="64">H201</f>
        <v>0</v>
      </c>
      <c r="K201" s="24"/>
    </row>
    <row r="202" spans="1:12" s="348" customFormat="1" ht="15.95" customHeight="1">
      <c r="A202" s="33"/>
      <c r="B202" s="22"/>
      <c r="C202" s="554"/>
      <c r="D202" s="72"/>
      <c r="E202" s="6"/>
      <c r="F202" s="636"/>
      <c r="G202" s="230"/>
      <c r="H202" s="492"/>
      <c r="I202" s="632"/>
      <c r="J202" s="632"/>
      <c r="K202" s="632"/>
    </row>
    <row r="203" spans="1:12" s="348" customFormat="1" ht="15" customHeight="1">
      <c r="A203" s="33"/>
      <c r="B203" s="22"/>
      <c r="C203" s="554"/>
      <c r="D203" s="72"/>
      <c r="E203" s="6"/>
      <c r="F203" s="636"/>
      <c r="G203" s="230"/>
      <c r="H203" s="492"/>
      <c r="I203" s="632"/>
      <c r="J203" s="632"/>
      <c r="K203" s="632"/>
    </row>
    <row r="204" spans="1:12" s="348" customFormat="1" ht="43.5" customHeight="1">
      <c r="A204" s="37">
        <f>A200+1</f>
        <v>11</v>
      </c>
      <c r="B204" s="22"/>
      <c r="C204" s="99" t="s">
        <v>799</v>
      </c>
      <c r="D204" s="550" t="s">
        <v>689</v>
      </c>
      <c r="E204" s="6"/>
      <c r="F204" s="636"/>
      <c r="G204" s="230"/>
      <c r="H204" s="492"/>
      <c r="I204" s="632"/>
      <c r="J204" s="632"/>
      <c r="K204" s="632"/>
    </row>
    <row r="205" spans="1:12" s="348" customFormat="1" ht="15.95" customHeight="1">
      <c r="A205" s="33"/>
      <c r="B205" s="22"/>
      <c r="C205" s="40" t="s">
        <v>686</v>
      </c>
      <c r="D205" s="549"/>
      <c r="E205" s="6" t="s">
        <v>2</v>
      </c>
      <c r="F205" s="636">
        <v>14</v>
      </c>
      <c r="G205" s="230"/>
      <c r="H205" s="492">
        <f t="shared" ref="H205:H206" si="65">G205*F205</f>
        <v>0</v>
      </c>
      <c r="I205" s="632"/>
      <c r="J205" s="246">
        <f t="shared" ref="J205:J206" si="66">H205</f>
        <v>0</v>
      </c>
      <c r="K205" s="632"/>
    </row>
    <row r="206" spans="1:12" s="348" customFormat="1" ht="15.95" customHeight="1">
      <c r="A206" s="33"/>
      <c r="B206" s="22"/>
      <c r="C206" s="40" t="s">
        <v>685</v>
      </c>
      <c r="D206" s="549"/>
      <c r="E206" s="6" t="s">
        <v>2</v>
      </c>
      <c r="F206" s="636">
        <v>3</v>
      </c>
      <c r="G206" s="230"/>
      <c r="H206" s="492">
        <f t="shared" si="65"/>
        <v>0</v>
      </c>
      <c r="I206" s="632"/>
      <c r="J206" s="246">
        <f t="shared" si="66"/>
        <v>0</v>
      </c>
      <c r="K206" s="632"/>
    </row>
    <row r="207" spans="1:12" s="348" customFormat="1" ht="15.95" customHeight="1">
      <c r="A207" s="33"/>
      <c r="B207" s="22"/>
      <c r="C207" s="554"/>
      <c r="D207" s="549"/>
      <c r="E207" s="6"/>
      <c r="F207" s="636"/>
      <c r="G207" s="230"/>
      <c r="H207" s="492"/>
      <c r="I207" s="632"/>
      <c r="J207" s="632"/>
      <c r="K207" s="632"/>
    </row>
    <row r="208" spans="1:12" s="17" customFormat="1" ht="16.5" customHeight="1">
      <c r="A208" s="34"/>
      <c r="B208" s="496"/>
      <c r="C208" s="43" t="s">
        <v>389</v>
      </c>
      <c r="D208" s="45"/>
      <c r="E208" s="20"/>
      <c r="F208" s="21"/>
      <c r="G208" s="674"/>
      <c r="H208" s="62">
        <f>SUM(H168:H207)</f>
        <v>0</v>
      </c>
      <c r="I208" s="605">
        <f>SUM(I168:I207)</f>
        <v>0</v>
      </c>
      <c r="J208" s="606">
        <f>SUM(J167:J207)</f>
        <v>0</v>
      </c>
      <c r="K208" s="607">
        <f>SUM(K168:K207)</f>
        <v>0</v>
      </c>
      <c r="L208" s="143"/>
    </row>
    <row r="209" spans="1:11" s="17" customFormat="1" ht="12.75">
      <c r="A209" s="33"/>
      <c r="B209" s="22"/>
      <c r="C209" s="41"/>
      <c r="D209" s="42"/>
      <c r="E209" s="6"/>
      <c r="F209" s="2"/>
      <c r="G209" s="677"/>
      <c r="H209" s="61"/>
      <c r="I209" s="610"/>
      <c r="J209" s="619"/>
      <c r="K209" s="619"/>
    </row>
    <row r="210" spans="1:11" s="17" customFormat="1" ht="24.95" customHeight="1">
      <c r="A210" s="33"/>
      <c r="B210" s="22"/>
      <c r="C210" s="40"/>
      <c r="D210" s="42"/>
      <c r="E210" s="6"/>
      <c r="F210" s="2"/>
      <c r="G210" s="230"/>
      <c r="H210" s="61"/>
      <c r="I210" s="620"/>
      <c r="J210" s="621"/>
      <c r="K210" s="622"/>
    </row>
    <row r="211" spans="1:11" s="17" customFormat="1" ht="24.95" customHeight="1">
      <c r="A211" s="46"/>
      <c r="B211" s="47"/>
      <c r="C211" s="48" t="s">
        <v>376</v>
      </c>
      <c r="D211" s="45"/>
      <c r="E211" s="531"/>
      <c r="F211" s="21"/>
      <c r="G211" s="678"/>
      <c r="H211" s="62"/>
      <c r="I211" s="602" t="s">
        <v>134</v>
      </c>
      <c r="J211" s="447" t="s">
        <v>354</v>
      </c>
      <c r="K211" s="603" t="s">
        <v>355</v>
      </c>
    </row>
    <row r="212" spans="1:11" s="17" customFormat="1" ht="20.100000000000001" customHeight="1">
      <c r="A212" s="33"/>
      <c r="B212" s="22"/>
      <c r="C212" s="542"/>
      <c r="D212" s="49"/>
      <c r="E212" s="27"/>
      <c r="F212" s="2"/>
      <c r="G212" s="679"/>
      <c r="H212" s="63"/>
      <c r="I212" s="610"/>
      <c r="J212" s="608"/>
      <c r="K212" s="612"/>
    </row>
    <row r="213" spans="1:11" s="60" customFormat="1" ht="20.100000000000001" customHeight="1">
      <c r="A213" s="662" t="s">
        <v>11</v>
      </c>
      <c r="B213" s="173"/>
      <c r="C213" s="642" t="s">
        <v>21</v>
      </c>
      <c r="D213" s="643"/>
      <c r="E213" s="663"/>
      <c r="F213" s="644"/>
      <c r="G213" s="680"/>
      <c r="H213" s="664">
        <v>0</v>
      </c>
      <c r="I213" s="604">
        <v>0</v>
      </c>
      <c r="J213" s="609">
        <v>0</v>
      </c>
      <c r="K213" s="611">
        <v>0</v>
      </c>
    </row>
    <row r="214" spans="1:11" s="60" customFormat="1" ht="20.100000000000001" customHeight="1">
      <c r="A214" s="662" t="s">
        <v>12</v>
      </c>
      <c r="B214" s="173"/>
      <c r="C214" s="642" t="s">
        <v>17</v>
      </c>
      <c r="D214" s="643"/>
      <c r="E214" s="663"/>
      <c r="F214" s="644"/>
      <c r="G214" s="680"/>
      <c r="H214" s="664">
        <v>0</v>
      </c>
      <c r="I214" s="604">
        <v>0</v>
      </c>
      <c r="J214" s="609">
        <v>0</v>
      </c>
      <c r="K214" s="611">
        <v>0</v>
      </c>
    </row>
    <row r="215" spans="1:11" s="60" customFormat="1" ht="20.100000000000001" customHeight="1">
      <c r="A215" s="662" t="s">
        <v>13</v>
      </c>
      <c r="B215" s="173"/>
      <c r="C215" s="663" t="s">
        <v>18</v>
      </c>
      <c r="D215" s="643"/>
      <c r="E215" s="663"/>
      <c r="F215" s="644"/>
      <c r="G215" s="680"/>
      <c r="H215" s="664">
        <v>0</v>
      </c>
      <c r="I215" s="604">
        <v>0</v>
      </c>
      <c r="J215" s="609">
        <v>0</v>
      </c>
      <c r="K215" s="611">
        <v>0</v>
      </c>
    </row>
    <row r="216" spans="1:11" s="60" customFormat="1" ht="20.100000000000001" customHeight="1">
      <c r="A216" s="579" t="s">
        <v>14</v>
      </c>
      <c r="B216" s="53"/>
      <c r="C216" s="67" t="s">
        <v>20</v>
      </c>
      <c r="D216" s="54"/>
      <c r="E216" s="494"/>
      <c r="F216" s="55"/>
      <c r="G216" s="681"/>
      <c r="H216" s="63">
        <f>$H$65</f>
        <v>0</v>
      </c>
      <c r="I216" s="604">
        <f>I65</f>
        <v>0</v>
      </c>
      <c r="J216" s="609">
        <f>J65</f>
        <v>0</v>
      </c>
      <c r="K216" s="611">
        <f>K65</f>
        <v>0</v>
      </c>
    </row>
    <row r="217" spans="1:11" s="60" customFormat="1" ht="20.100000000000001" customHeight="1">
      <c r="A217" s="579" t="s">
        <v>15</v>
      </c>
      <c r="B217" s="53"/>
      <c r="C217" s="494" t="s">
        <v>19</v>
      </c>
      <c r="D217" s="54"/>
      <c r="E217" s="494"/>
      <c r="F217" s="55"/>
      <c r="G217" s="681"/>
      <c r="H217" s="63">
        <f>H93</f>
        <v>0</v>
      </c>
      <c r="I217" s="604">
        <f>I93</f>
        <v>0</v>
      </c>
      <c r="J217" s="609">
        <f>J93</f>
        <v>0</v>
      </c>
      <c r="K217" s="611">
        <f>K93</f>
        <v>0</v>
      </c>
    </row>
    <row r="218" spans="1:11" s="60" customFormat="1" ht="20.100000000000001" customHeight="1">
      <c r="A218" s="662" t="s">
        <v>16</v>
      </c>
      <c r="B218" s="173"/>
      <c r="C218" s="642" t="s">
        <v>48</v>
      </c>
      <c r="D218" s="643"/>
      <c r="E218" s="663"/>
      <c r="F218" s="644"/>
      <c r="G218" s="680"/>
      <c r="H218" s="664">
        <v>0</v>
      </c>
      <c r="I218" s="604">
        <v>0</v>
      </c>
      <c r="J218" s="609">
        <v>0</v>
      </c>
      <c r="K218" s="611">
        <v>0</v>
      </c>
    </row>
    <row r="219" spans="1:11" s="60" customFormat="1" ht="20.100000000000001" customHeight="1">
      <c r="A219" s="662" t="s">
        <v>78</v>
      </c>
      <c r="B219" s="173"/>
      <c r="C219" s="642" t="s">
        <v>49</v>
      </c>
      <c r="D219" s="643"/>
      <c r="E219" s="663"/>
      <c r="F219" s="644"/>
      <c r="G219" s="680"/>
      <c r="H219" s="664">
        <v>0</v>
      </c>
      <c r="I219" s="604">
        <v>0</v>
      </c>
      <c r="J219" s="609">
        <v>0</v>
      </c>
      <c r="K219" s="611">
        <v>0</v>
      </c>
    </row>
    <row r="220" spans="1:11" s="53" customFormat="1" ht="20.100000000000001" customHeight="1">
      <c r="A220" s="665" t="s">
        <v>79</v>
      </c>
      <c r="B220" s="173"/>
      <c r="C220" s="666" t="s">
        <v>50</v>
      </c>
      <c r="D220" s="643"/>
      <c r="E220" s="663"/>
      <c r="F220" s="644"/>
      <c r="G220" s="680"/>
      <c r="H220" s="664">
        <v>0</v>
      </c>
      <c r="I220" s="604">
        <v>0</v>
      </c>
      <c r="J220" s="609">
        <v>0</v>
      </c>
      <c r="K220" s="611">
        <v>0</v>
      </c>
    </row>
    <row r="221" spans="1:11" s="53" customFormat="1" ht="20.100000000000001" customHeight="1">
      <c r="A221" s="641" t="s">
        <v>80</v>
      </c>
      <c r="B221" s="173"/>
      <c r="C221" s="666" t="s">
        <v>377</v>
      </c>
      <c r="D221" s="643"/>
      <c r="E221" s="663"/>
      <c r="F221" s="644"/>
      <c r="G221" s="680"/>
      <c r="H221" s="664">
        <v>0</v>
      </c>
      <c r="I221" s="604">
        <v>0</v>
      </c>
      <c r="J221" s="609">
        <v>0</v>
      </c>
      <c r="K221" s="611">
        <v>0</v>
      </c>
    </row>
    <row r="222" spans="1:11" s="53" customFormat="1" ht="20.100000000000001" customHeight="1">
      <c r="A222" s="56" t="s">
        <v>81</v>
      </c>
      <c r="B222" s="578"/>
      <c r="C222" s="599" t="s">
        <v>51</v>
      </c>
      <c r="D222" s="54"/>
      <c r="E222" s="494"/>
      <c r="F222" s="55"/>
      <c r="G222" s="681"/>
      <c r="H222" s="63">
        <f>$H$165</f>
        <v>0</v>
      </c>
      <c r="I222" s="604">
        <f>I165</f>
        <v>0</v>
      </c>
      <c r="J222" s="609">
        <f>J165</f>
        <v>0</v>
      </c>
      <c r="K222" s="611">
        <f>K165</f>
        <v>0</v>
      </c>
    </row>
    <row r="223" spans="1:11" s="53" customFormat="1" ht="20.100000000000001" customHeight="1">
      <c r="A223" s="56" t="s">
        <v>88</v>
      </c>
      <c r="B223" s="578"/>
      <c r="C223" s="599" t="s">
        <v>53</v>
      </c>
      <c r="D223" s="54"/>
      <c r="E223" s="494"/>
      <c r="F223" s="55"/>
      <c r="G223" s="681"/>
      <c r="H223" s="63">
        <f>$H$208</f>
        <v>0</v>
      </c>
      <c r="I223" s="604">
        <f>I208</f>
        <v>0</v>
      </c>
      <c r="J223" s="609">
        <f>J208</f>
        <v>0</v>
      </c>
      <c r="K223" s="611">
        <f>K208</f>
        <v>0</v>
      </c>
    </row>
    <row r="224" spans="1:11" s="60" customFormat="1" ht="20.100000000000001" customHeight="1">
      <c r="A224" s="641" t="s">
        <v>87</v>
      </c>
      <c r="B224" s="173"/>
      <c r="C224" s="663" t="s">
        <v>22</v>
      </c>
      <c r="D224" s="643"/>
      <c r="E224" s="663"/>
      <c r="F224" s="644"/>
      <c r="G224" s="680"/>
      <c r="H224" s="664">
        <v>0</v>
      </c>
      <c r="I224" s="604">
        <v>0</v>
      </c>
      <c r="J224" s="609">
        <v>0</v>
      </c>
      <c r="K224" s="611">
        <v>0</v>
      </c>
    </row>
    <row r="225" spans="1:12" s="53" customFormat="1" ht="20.100000000000001" customHeight="1">
      <c r="A225" s="641" t="s">
        <v>86</v>
      </c>
      <c r="B225" s="173"/>
      <c r="C225" s="642" t="s">
        <v>52</v>
      </c>
      <c r="D225" s="643"/>
      <c r="E225" s="663"/>
      <c r="F225" s="644"/>
      <c r="G225" s="680"/>
      <c r="H225" s="664">
        <v>0</v>
      </c>
      <c r="I225" s="604">
        <v>0</v>
      </c>
      <c r="J225" s="609">
        <v>0</v>
      </c>
      <c r="K225" s="611">
        <v>0</v>
      </c>
    </row>
    <row r="226" spans="1:12" s="53" customFormat="1" ht="20.100000000000001" customHeight="1">
      <c r="A226" s="641" t="s">
        <v>85</v>
      </c>
      <c r="B226" s="173"/>
      <c r="C226" s="666" t="s">
        <v>54</v>
      </c>
      <c r="D226" s="643"/>
      <c r="E226" s="663"/>
      <c r="F226" s="644"/>
      <c r="G226" s="680"/>
      <c r="H226" s="664">
        <v>0</v>
      </c>
      <c r="I226" s="604">
        <v>0</v>
      </c>
      <c r="J226" s="609">
        <v>0</v>
      </c>
      <c r="K226" s="611">
        <v>0</v>
      </c>
    </row>
    <row r="227" spans="1:12" s="53" customFormat="1" ht="20.100000000000001" customHeight="1">
      <c r="A227" s="641" t="s">
        <v>84</v>
      </c>
      <c r="B227" s="173"/>
      <c r="C227" s="666" t="s">
        <v>55</v>
      </c>
      <c r="D227" s="643"/>
      <c r="E227" s="663"/>
      <c r="F227" s="644"/>
      <c r="G227" s="680"/>
      <c r="H227" s="664">
        <v>0</v>
      </c>
      <c r="I227" s="604">
        <v>0</v>
      </c>
      <c r="J227" s="609">
        <v>0</v>
      </c>
      <c r="K227" s="611">
        <v>0</v>
      </c>
    </row>
    <row r="228" spans="1:12" s="53" customFormat="1" ht="20.100000000000001" customHeight="1">
      <c r="A228" s="641" t="s">
        <v>83</v>
      </c>
      <c r="B228" s="173"/>
      <c r="C228" s="666" t="s">
        <v>138</v>
      </c>
      <c r="D228" s="643"/>
      <c r="E228" s="663"/>
      <c r="F228" s="644"/>
      <c r="G228" s="680"/>
      <c r="H228" s="664">
        <v>0</v>
      </c>
      <c r="I228" s="604">
        <v>0</v>
      </c>
      <c r="J228" s="609">
        <v>0</v>
      </c>
      <c r="K228" s="611">
        <v>0</v>
      </c>
    </row>
    <row r="229" spans="1:12" s="53" customFormat="1" ht="20.100000000000001" customHeight="1">
      <c r="A229" s="641" t="s">
        <v>82</v>
      </c>
      <c r="B229" s="173"/>
      <c r="C229" s="642" t="s">
        <v>378</v>
      </c>
      <c r="D229" s="643"/>
      <c r="E229" s="663"/>
      <c r="F229" s="644"/>
      <c r="G229" s="680"/>
      <c r="H229" s="664">
        <v>0</v>
      </c>
      <c r="I229" s="604">
        <v>0</v>
      </c>
      <c r="J229" s="609">
        <v>0</v>
      </c>
      <c r="K229" s="611">
        <v>0</v>
      </c>
    </row>
    <row r="230" spans="1:12" s="17" customFormat="1" ht="24.95" customHeight="1">
      <c r="A230" s="33"/>
      <c r="B230" s="22"/>
      <c r="C230" s="50" t="s">
        <v>6</v>
      </c>
      <c r="D230" s="51"/>
      <c r="E230" s="495"/>
      <c r="F230" s="52"/>
      <c r="G230" s="682"/>
      <c r="H230" s="499">
        <f>SUM(H213:H229)</f>
        <v>0</v>
      </c>
      <c r="I230" s="605">
        <f>SUM(I213:I229)</f>
        <v>0</v>
      </c>
      <c r="J230" s="606">
        <f>SUM(J213:J229)</f>
        <v>0</v>
      </c>
      <c r="K230" s="607">
        <f>SUM(K213:K229)</f>
        <v>0</v>
      </c>
      <c r="L230" s="143"/>
    </row>
    <row r="231" spans="1:12" s="17" customFormat="1" ht="24.95" customHeight="1">
      <c r="A231" s="33"/>
      <c r="B231" s="22"/>
      <c r="C231" s="540"/>
      <c r="D231" s="49"/>
      <c r="E231" s="27"/>
      <c r="F231" s="2"/>
      <c r="G231" s="679"/>
      <c r="H231" s="153"/>
      <c r="I231" s="61"/>
      <c r="J231" s="609"/>
      <c r="K231" s="608"/>
    </row>
    <row r="232" spans="1:12" s="17" customFormat="1" ht="24.95" customHeight="1">
      <c r="A232" s="33"/>
      <c r="B232" s="22"/>
      <c r="C232" s="540"/>
      <c r="D232" s="49"/>
      <c r="E232" s="27"/>
      <c r="F232" s="2"/>
      <c r="G232" s="679"/>
      <c r="H232" s="153"/>
      <c r="I232" s="604"/>
      <c r="J232" s="609"/>
      <c r="K232" s="608"/>
    </row>
    <row r="233" spans="1:12" s="17" customFormat="1" ht="20.100000000000001" customHeight="1">
      <c r="A233" s="33"/>
      <c r="B233" s="22"/>
      <c r="C233" s="41"/>
      <c r="D233" s="42"/>
      <c r="E233" s="6"/>
      <c r="F233" s="2"/>
      <c r="G233" s="677"/>
      <c r="H233" s="61"/>
      <c r="I233" s="610"/>
      <c r="J233" s="609"/>
      <c r="K233" s="608"/>
    </row>
    <row r="234" spans="1:12" s="17" customFormat="1" ht="20.100000000000001" customHeight="1">
      <c r="A234" s="33"/>
      <c r="B234" s="22"/>
      <c r="C234" s="41" t="s">
        <v>91</v>
      </c>
      <c r="D234" s="42"/>
      <c r="E234" s="6"/>
      <c r="F234" s="2"/>
      <c r="G234" s="677"/>
      <c r="H234" s="61"/>
      <c r="I234" s="610"/>
      <c r="J234" s="608"/>
      <c r="K234" s="608"/>
    </row>
    <row r="235" spans="1:12" s="17" customFormat="1" ht="20.100000000000001" customHeight="1">
      <c r="A235" s="33"/>
      <c r="B235" s="22"/>
      <c r="C235" s="41"/>
      <c r="D235" s="42"/>
      <c r="E235" s="6"/>
      <c r="F235" s="2"/>
      <c r="G235" s="677"/>
      <c r="H235" s="61"/>
      <c r="I235" s="610"/>
      <c r="J235" s="608"/>
      <c r="K235" s="608"/>
    </row>
    <row r="236" spans="1:12" s="17" customFormat="1" ht="30" customHeight="1">
      <c r="A236" s="33"/>
      <c r="B236" s="22"/>
      <c r="C236" s="41"/>
      <c r="D236" s="42"/>
      <c r="E236" s="6"/>
      <c r="F236" s="2"/>
      <c r="G236" s="677"/>
      <c r="H236" s="61"/>
      <c r="I236" s="610"/>
      <c r="J236" s="608"/>
      <c r="K236" s="608"/>
    </row>
    <row r="237" spans="1:12" s="17" customFormat="1" ht="30" customHeight="1">
      <c r="A237" s="33"/>
      <c r="B237" s="22"/>
      <c r="C237" s="41"/>
      <c r="D237" s="42"/>
      <c r="E237" s="6"/>
      <c r="F237" s="2"/>
      <c r="G237" s="677"/>
      <c r="H237" s="61"/>
      <c r="I237" s="604"/>
      <c r="J237" s="613"/>
      <c r="K237" s="613"/>
    </row>
    <row r="238" spans="1:12" s="17" customFormat="1" ht="12.75">
      <c r="A238" s="33"/>
      <c r="B238" s="22"/>
      <c r="C238" s="41"/>
      <c r="D238" s="42"/>
      <c r="E238" s="6"/>
      <c r="F238" s="2"/>
      <c r="G238" s="677"/>
      <c r="H238" s="61"/>
      <c r="I238" s="610"/>
      <c r="J238" s="619"/>
      <c r="K238" s="619"/>
    </row>
    <row r="239" spans="1:12" s="17" customFormat="1" ht="12.75">
      <c r="A239" s="33"/>
      <c r="B239" s="22"/>
      <c r="C239" s="41"/>
      <c r="D239" s="42"/>
      <c r="E239" s="6"/>
      <c r="F239" s="2"/>
      <c r="G239" s="677"/>
      <c r="H239" s="61"/>
      <c r="I239" s="610"/>
      <c r="J239" s="619"/>
      <c r="K239" s="619"/>
    </row>
    <row r="240" spans="1:12" s="17" customFormat="1" ht="12.75">
      <c r="A240" s="33"/>
      <c r="B240" s="22"/>
      <c r="C240" s="41"/>
      <c r="D240" s="42"/>
      <c r="E240" s="6"/>
      <c r="F240" s="2"/>
      <c r="G240" s="677"/>
      <c r="H240" s="61"/>
      <c r="I240" s="610"/>
      <c r="J240" s="619"/>
      <c r="K240" s="619"/>
    </row>
    <row r="241" spans="1:11" s="17" customFormat="1" ht="12.75">
      <c r="A241" s="33"/>
      <c r="B241" s="22"/>
      <c r="C241" s="41"/>
      <c r="D241" s="42"/>
      <c r="E241" s="6"/>
      <c r="F241" s="2"/>
      <c r="G241" s="677"/>
      <c r="H241" s="61"/>
      <c r="I241" s="610"/>
      <c r="J241" s="619"/>
      <c r="K241" s="619"/>
    </row>
    <row r="242" spans="1:11" s="17" customFormat="1" ht="12.75">
      <c r="A242" s="33"/>
      <c r="B242" s="22"/>
      <c r="C242" s="41"/>
      <c r="D242" s="42"/>
      <c r="E242" s="6"/>
      <c r="F242" s="2"/>
      <c r="G242" s="677"/>
      <c r="H242" s="61"/>
      <c r="I242" s="610"/>
      <c r="J242" s="619"/>
      <c r="K242" s="619"/>
    </row>
    <row r="243" spans="1:11" s="17" customFormat="1" ht="12.75">
      <c r="A243" s="33"/>
      <c r="B243" s="22"/>
      <c r="C243" s="41"/>
      <c r="D243" s="42"/>
      <c r="E243" s="6"/>
      <c r="F243" s="2"/>
      <c r="G243" s="677"/>
      <c r="H243" s="61"/>
      <c r="I243" s="610"/>
      <c r="J243" s="619"/>
      <c r="K243" s="619"/>
    </row>
    <row r="244" spans="1:11" s="17" customFormat="1" ht="12.75">
      <c r="A244" s="33"/>
      <c r="B244" s="22"/>
      <c r="C244" s="41"/>
      <c r="D244" s="42"/>
      <c r="E244" s="6"/>
      <c r="F244" s="2"/>
      <c r="G244" s="677"/>
      <c r="H244" s="61"/>
      <c r="I244" s="610"/>
      <c r="J244" s="619"/>
      <c r="K244" s="619"/>
    </row>
    <row r="245" spans="1:11" s="17" customFormat="1" ht="12.75">
      <c r="A245" s="33"/>
      <c r="B245" s="22"/>
      <c r="C245" s="41"/>
      <c r="D245" s="42"/>
      <c r="E245" s="6"/>
      <c r="F245" s="2"/>
      <c r="G245" s="677"/>
      <c r="H245" s="61"/>
      <c r="I245" s="610"/>
      <c r="J245" s="619"/>
      <c r="K245" s="619"/>
    </row>
    <row r="246" spans="1:11">
      <c r="A246" s="35"/>
      <c r="F246" s="3"/>
      <c r="G246" s="683"/>
    </row>
    <row r="247" spans="1:11">
      <c r="A247" s="35"/>
      <c r="F247" s="3"/>
      <c r="G247" s="683"/>
    </row>
    <row r="248" spans="1:11">
      <c r="A248" s="35"/>
      <c r="F248" s="3"/>
      <c r="G248" s="683"/>
    </row>
    <row r="249" spans="1:11">
      <c r="A249" s="35"/>
      <c r="F249" s="3"/>
      <c r="G249" s="683"/>
    </row>
    <row r="250" spans="1:11">
      <c r="A250" s="35"/>
      <c r="F250" s="3"/>
      <c r="G250" s="683"/>
    </row>
    <row r="251" spans="1:11">
      <c r="A251" s="35"/>
      <c r="F251" s="3"/>
      <c r="G251" s="683"/>
    </row>
    <row r="252" spans="1:11">
      <c r="A252" s="35"/>
      <c r="F252" s="3"/>
      <c r="G252" s="683"/>
    </row>
    <row r="253" spans="1:11">
      <c r="A253" s="35"/>
      <c r="F253" s="3"/>
      <c r="G253" s="683"/>
    </row>
    <row r="254" spans="1:11">
      <c r="A254" s="35"/>
      <c r="F254" s="3"/>
      <c r="G254" s="683"/>
    </row>
    <row r="255" spans="1:11">
      <c r="A255" s="35"/>
      <c r="F255" s="3"/>
      <c r="G255" s="683"/>
    </row>
    <row r="256" spans="1:11">
      <c r="A256" s="35"/>
      <c r="F256" s="3"/>
      <c r="G256" s="683"/>
    </row>
    <row r="257" spans="1:7">
      <c r="A257" s="35"/>
      <c r="F257" s="3"/>
      <c r="G257" s="683"/>
    </row>
    <row r="258" spans="1:7">
      <c r="A258" s="35"/>
      <c r="F258" s="3"/>
      <c r="G258" s="683"/>
    </row>
    <row r="259" spans="1:7">
      <c r="A259" s="35"/>
      <c r="F259" s="3"/>
      <c r="G259" s="683"/>
    </row>
    <row r="260" spans="1:7">
      <c r="A260" s="35"/>
      <c r="F260" s="3"/>
      <c r="G260" s="683"/>
    </row>
    <row r="261" spans="1:7">
      <c r="A261" s="35"/>
      <c r="F261" s="3"/>
      <c r="G261" s="683"/>
    </row>
    <row r="262" spans="1:7">
      <c r="A262" s="35"/>
      <c r="F262" s="3"/>
      <c r="G262" s="683"/>
    </row>
    <row r="263" spans="1:7">
      <c r="A263" s="35"/>
      <c r="F263" s="3"/>
      <c r="G263" s="683"/>
    </row>
    <row r="264" spans="1:7">
      <c r="A264" s="35"/>
      <c r="F264" s="3"/>
      <c r="G264" s="683"/>
    </row>
    <row r="265" spans="1:7">
      <c r="A265" s="35"/>
      <c r="F265" s="3"/>
      <c r="G265" s="683"/>
    </row>
    <row r="266" spans="1:7">
      <c r="A266" s="35"/>
      <c r="F266" s="3"/>
      <c r="G266" s="683"/>
    </row>
    <row r="267" spans="1:7">
      <c r="A267" s="35"/>
      <c r="F267" s="3"/>
      <c r="G267" s="683"/>
    </row>
    <row r="268" spans="1:7">
      <c r="A268" s="35"/>
      <c r="F268" s="3"/>
      <c r="G268" s="683"/>
    </row>
    <row r="269" spans="1:7">
      <c r="A269" s="35"/>
      <c r="F269" s="3"/>
      <c r="G269" s="683"/>
    </row>
    <row r="270" spans="1:7">
      <c r="A270" s="35"/>
      <c r="F270" s="3"/>
      <c r="G270" s="683"/>
    </row>
    <row r="271" spans="1:7">
      <c r="A271" s="35"/>
      <c r="F271" s="3"/>
      <c r="G271" s="683"/>
    </row>
    <row r="272" spans="1:7">
      <c r="A272" s="35"/>
      <c r="F272" s="3"/>
      <c r="G272" s="683"/>
    </row>
    <row r="273" spans="1:7">
      <c r="A273" s="35"/>
      <c r="F273" s="3"/>
      <c r="G273" s="683"/>
    </row>
    <row r="274" spans="1:7">
      <c r="A274" s="35"/>
      <c r="F274" s="3"/>
      <c r="G274" s="683"/>
    </row>
    <row r="275" spans="1:7">
      <c r="A275" s="35"/>
      <c r="F275" s="3"/>
      <c r="G275" s="683"/>
    </row>
    <row r="276" spans="1:7">
      <c r="A276" s="35"/>
      <c r="F276" s="3"/>
      <c r="G276" s="683"/>
    </row>
    <row r="277" spans="1:7">
      <c r="A277" s="35"/>
      <c r="F277" s="3"/>
      <c r="G277" s="683"/>
    </row>
    <row r="278" spans="1:7">
      <c r="A278" s="35"/>
      <c r="F278" s="3"/>
      <c r="G278" s="683"/>
    </row>
    <row r="279" spans="1:7">
      <c r="A279" s="35"/>
      <c r="F279" s="3"/>
      <c r="G279" s="683"/>
    </row>
    <row r="280" spans="1:7">
      <c r="A280" s="35"/>
      <c r="F280" s="3"/>
      <c r="G280" s="683"/>
    </row>
    <row r="281" spans="1:7">
      <c r="A281" s="35"/>
      <c r="F281" s="3"/>
      <c r="G281" s="683"/>
    </row>
    <row r="282" spans="1:7">
      <c r="A282" s="35"/>
      <c r="F282" s="3"/>
      <c r="G282" s="683"/>
    </row>
    <row r="283" spans="1:7">
      <c r="A283" s="35"/>
      <c r="F283" s="3"/>
      <c r="G283" s="683"/>
    </row>
    <row r="284" spans="1:7">
      <c r="A284" s="35"/>
      <c r="F284" s="3"/>
      <c r="G284" s="683"/>
    </row>
    <row r="285" spans="1:7">
      <c r="A285" s="35"/>
      <c r="F285" s="3"/>
      <c r="G285" s="683"/>
    </row>
    <row r="286" spans="1:7">
      <c r="A286" s="35"/>
      <c r="F286" s="3"/>
      <c r="G286" s="683"/>
    </row>
    <row r="287" spans="1:7">
      <c r="A287" s="35"/>
      <c r="F287" s="3"/>
      <c r="G287" s="683"/>
    </row>
    <row r="288" spans="1:7">
      <c r="A288" s="35"/>
      <c r="F288" s="3"/>
      <c r="G288" s="683"/>
    </row>
    <row r="289" spans="1:7">
      <c r="A289" s="35"/>
      <c r="F289" s="3"/>
      <c r="G289" s="683"/>
    </row>
    <row r="290" spans="1:7">
      <c r="A290" s="35"/>
      <c r="F290" s="3"/>
      <c r="G290" s="683"/>
    </row>
    <row r="291" spans="1:7">
      <c r="A291" s="35"/>
      <c r="F291" s="3"/>
      <c r="G291" s="683"/>
    </row>
    <row r="292" spans="1:7">
      <c r="A292" s="35"/>
      <c r="F292" s="3"/>
      <c r="G292" s="683"/>
    </row>
    <row r="293" spans="1:7">
      <c r="A293" s="35"/>
      <c r="F293" s="3"/>
      <c r="G293" s="683"/>
    </row>
    <row r="294" spans="1:7">
      <c r="A294" s="35"/>
      <c r="F294" s="3"/>
      <c r="G294" s="683"/>
    </row>
    <row r="295" spans="1:7">
      <c r="A295" s="35"/>
      <c r="F295" s="3"/>
      <c r="G295" s="683"/>
    </row>
    <row r="296" spans="1:7">
      <c r="A296" s="35"/>
      <c r="F296" s="3"/>
      <c r="G296" s="683"/>
    </row>
    <row r="297" spans="1:7">
      <c r="A297" s="35"/>
      <c r="F297" s="3"/>
      <c r="G297" s="683"/>
    </row>
    <row r="298" spans="1:7">
      <c r="A298" s="35"/>
      <c r="F298" s="3"/>
      <c r="G298" s="683"/>
    </row>
    <row r="299" spans="1:7">
      <c r="A299" s="35"/>
      <c r="F299" s="3"/>
      <c r="G299" s="683"/>
    </row>
    <row r="300" spans="1:7">
      <c r="A300" s="35"/>
      <c r="F300" s="3"/>
      <c r="G300" s="683"/>
    </row>
    <row r="301" spans="1:7">
      <c r="A301" s="35"/>
      <c r="F301" s="3"/>
      <c r="G301" s="683"/>
    </row>
    <row r="302" spans="1:7">
      <c r="A302" s="35"/>
      <c r="F302" s="3"/>
      <c r="G302" s="683"/>
    </row>
    <row r="303" spans="1:7">
      <c r="A303" s="35"/>
      <c r="F303" s="3"/>
      <c r="G303" s="683"/>
    </row>
    <row r="304" spans="1:7">
      <c r="A304" s="35"/>
      <c r="F304" s="3"/>
      <c r="G304" s="683"/>
    </row>
    <row r="305" spans="1:7">
      <c r="A305" s="35"/>
      <c r="F305" s="3"/>
      <c r="G305" s="683"/>
    </row>
    <row r="306" spans="1:7">
      <c r="A306" s="35"/>
      <c r="F306" s="3"/>
      <c r="G306" s="683"/>
    </row>
    <row r="307" spans="1:7">
      <c r="A307" s="35"/>
      <c r="F307" s="3"/>
      <c r="G307" s="683"/>
    </row>
    <row r="308" spans="1:7">
      <c r="A308" s="35"/>
      <c r="F308" s="3"/>
      <c r="G308" s="683"/>
    </row>
    <row r="309" spans="1:7">
      <c r="A309" s="35"/>
      <c r="F309" s="3"/>
      <c r="G309" s="683"/>
    </row>
    <row r="310" spans="1:7">
      <c r="A310" s="35"/>
      <c r="F310" s="3"/>
      <c r="G310" s="683"/>
    </row>
    <row r="311" spans="1:7">
      <c r="A311" s="35"/>
      <c r="F311" s="3"/>
      <c r="G311" s="683"/>
    </row>
    <row r="312" spans="1:7">
      <c r="A312" s="35"/>
      <c r="F312" s="3"/>
      <c r="G312" s="683"/>
    </row>
    <row r="313" spans="1:7">
      <c r="A313" s="35"/>
      <c r="F313" s="3"/>
      <c r="G313" s="683"/>
    </row>
    <row r="314" spans="1:7">
      <c r="A314" s="35"/>
      <c r="F314" s="3"/>
      <c r="G314" s="683"/>
    </row>
    <row r="315" spans="1:7">
      <c r="A315" s="35"/>
      <c r="F315" s="3"/>
      <c r="G315" s="683"/>
    </row>
    <row r="316" spans="1:7">
      <c r="A316" s="35"/>
      <c r="F316" s="3"/>
      <c r="G316" s="683"/>
    </row>
    <row r="317" spans="1:7">
      <c r="A317" s="35"/>
      <c r="F317" s="3"/>
      <c r="G317" s="683"/>
    </row>
    <row r="318" spans="1:7">
      <c r="A318" s="35"/>
      <c r="F318" s="3"/>
      <c r="G318" s="683"/>
    </row>
    <row r="319" spans="1:7">
      <c r="A319" s="35"/>
      <c r="F319" s="3"/>
      <c r="G319" s="683"/>
    </row>
    <row r="320" spans="1:7">
      <c r="A320" s="35"/>
      <c r="F320" s="3"/>
      <c r="G320" s="683"/>
    </row>
    <row r="321" spans="1:7">
      <c r="A321" s="35"/>
      <c r="F321" s="3"/>
      <c r="G321" s="683"/>
    </row>
    <row r="322" spans="1:7">
      <c r="A322" s="35"/>
      <c r="F322" s="3"/>
      <c r="G322" s="683"/>
    </row>
    <row r="323" spans="1:7">
      <c r="A323" s="35"/>
      <c r="F323" s="3"/>
      <c r="G323" s="683"/>
    </row>
    <row r="324" spans="1:7">
      <c r="A324" s="35"/>
      <c r="F324" s="3"/>
      <c r="G324" s="683"/>
    </row>
    <row r="325" spans="1:7">
      <c r="A325" s="35"/>
      <c r="F325" s="3"/>
      <c r="G325" s="683"/>
    </row>
    <row r="326" spans="1:7">
      <c r="A326" s="35"/>
      <c r="F326" s="3"/>
      <c r="G326" s="683"/>
    </row>
    <row r="327" spans="1:7">
      <c r="A327" s="35"/>
      <c r="F327" s="3"/>
      <c r="G327" s="683"/>
    </row>
    <row r="328" spans="1:7">
      <c r="A328" s="35"/>
      <c r="F328" s="3"/>
      <c r="G328" s="683"/>
    </row>
    <row r="329" spans="1:7">
      <c r="A329" s="35"/>
      <c r="F329" s="3"/>
      <c r="G329" s="683"/>
    </row>
    <row r="330" spans="1:7">
      <c r="A330" s="35"/>
      <c r="F330" s="3"/>
      <c r="G330" s="683"/>
    </row>
    <row r="331" spans="1:7">
      <c r="A331" s="35"/>
      <c r="F331" s="3"/>
      <c r="G331" s="683"/>
    </row>
    <row r="332" spans="1:7">
      <c r="A332" s="35"/>
      <c r="F332" s="3"/>
      <c r="G332" s="683"/>
    </row>
    <row r="333" spans="1:7">
      <c r="A333" s="35"/>
      <c r="F333" s="3"/>
      <c r="G333" s="683"/>
    </row>
    <row r="334" spans="1:7">
      <c r="A334" s="35"/>
      <c r="F334" s="3"/>
      <c r="G334" s="683"/>
    </row>
    <row r="335" spans="1:7">
      <c r="A335" s="35"/>
      <c r="F335" s="3"/>
      <c r="G335" s="683"/>
    </row>
    <row r="336" spans="1:7">
      <c r="A336" s="35"/>
      <c r="F336" s="3"/>
      <c r="G336" s="683"/>
    </row>
    <row r="337" spans="1:7">
      <c r="A337" s="35"/>
      <c r="F337" s="3"/>
      <c r="G337" s="683"/>
    </row>
    <row r="338" spans="1:7">
      <c r="A338" s="35"/>
      <c r="F338" s="3"/>
      <c r="G338" s="683"/>
    </row>
    <row r="339" spans="1:7">
      <c r="A339" s="35"/>
      <c r="F339" s="3"/>
      <c r="G339" s="683"/>
    </row>
    <row r="340" spans="1:7">
      <c r="A340" s="35"/>
      <c r="F340" s="3"/>
      <c r="G340" s="683"/>
    </row>
    <row r="341" spans="1:7">
      <c r="A341" s="35"/>
      <c r="F341" s="3"/>
      <c r="G341" s="683"/>
    </row>
    <row r="342" spans="1:7">
      <c r="A342" s="35"/>
      <c r="F342" s="3"/>
      <c r="G342" s="683"/>
    </row>
    <row r="343" spans="1:7">
      <c r="A343" s="35"/>
      <c r="F343" s="3"/>
      <c r="G343" s="683"/>
    </row>
    <row r="344" spans="1:7">
      <c r="A344" s="35"/>
      <c r="F344" s="3"/>
      <c r="G344" s="683"/>
    </row>
    <row r="345" spans="1:7">
      <c r="A345" s="35"/>
      <c r="F345" s="3"/>
      <c r="G345" s="683"/>
    </row>
    <row r="346" spans="1:7">
      <c r="A346" s="35"/>
      <c r="F346" s="3"/>
      <c r="G346" s="683"/>
    </row>
    <row r="347" spans="1:7">
      <c r="A347" s="35"/>
      <c r="F347" s="3"/>
      <c r="G347" s="683"/>
    </row>
    <row r="348" spans="1:7">
      <c r="A348" s="35"/>
      <c r="F348" s="3"/>
      <c r="G348" s="683"/>
    </row>
    <row r="349" spans="1:7">
      <c r="A349" s="35"/>
      <c r="F349" s="3"/>
      <c r="G349" s="683"/>
    </row>
    <row r="350" spans="1:7">
      <c r="A350" s="35"/>
      <c r="F350" s="3"/>
      <c r="G350" s="683"/>
    </row>
    <row r="351" spans="1:7">
      <c r="A351" s="35"/>
      <c r="F351" s="3"/>
      <c r="G351" s="683"/>
    </row>
    <row r="352" spans="1:7">
      <c r="A352" s="35"/>
      <c r="F352" s="3"/>
      <c r="G352" s="683"/>
    </row>
    <row r="353" spans="1:7">
      <c r="A353" s="35"/>
      <c r="F353" s="3"/>
      <c r="G353" s="683"/>
    </row>
    <row r="354" spans="1:7">
      <c r="A354" s="35"/>
      <c r="F354" s="3"/>
      <c r="G354" s="683"/>
    </row>
    <row r="355" spans="1:7">
      <c r="A355" s="35"/>
      <c r="F355" s="3"/>
      <c r="G355" s="683"/>
    </row>
    <row r="356" spans="1:7">
      <c r="A356" s="35"/>
      <c r="F356" s="3"/>
      <c r="G356" s="683"/>
    </row>
    <row r="357" spans="1:7">
      <c r="A357" s="35"/>
      <c r="F357" s="3"/>
      <c r="G357" s="683"/>
    </row>
    <row r="358" spans="1:7">
      <c r="A358" s="35"/>
      <c r="F358" s="3"/>
      <c r="G358" s="683"/>
    </row>
    <row r="359" spans="1:7">
      <c r="A359" s="35"/>
      <c r="F359" s="3"/>
      <c r="G359" s="683"/>
    </row>
    <row r="360" spans="1:7">
      <c r="A360" s="35"/>
      <c r="F360" s="3"/>
      <c r="G360" s="683"/>
    </row>
    <row r="361" spans="1:7">
      <c r="A361" s="35"/>
      <c r="F361" s="3"/>
      <c r="G361" s="683"/>
    </row>
    <row r="362" spans="1:7">
      <c r="A362" s="35"/>
      <c r="F362" s="3"/>
      <c r="G362" s="683"/>
    </row>
    <row r="363" spans="1:7">
      <c r="A363" s="35"/>
      <c r="F363" s="3"/>
      <c r="G363" s="683"/>
    </row>
    <row r="364" spans="1:7">
      <c r="A364" s="35"/>
      <c r="F364" s="3"/>
      <c r="G364" s="683"/>
    </row>
    <row r="365" spans="1:7">
      <c r="A365" s="35"/>
      <c r="F365" s="3"/>
      <c r="G365" s="683"/>
    </row>
    <row r="366" spans="1:7">
      <c r="A366" s="35"/>
      <c r="F366" s="3"/>
      <c r="G366" s="683"/>
    </row>
    <row r="367" spans="1:7">
      <c r="A367" s="35"/>
      <c r="F367" s="3"/>
      <c r="G367" s="683"/>
    </row>
    <row r="368" spans="1:7">
      <c r="A368" s="35"/>
      <c r="F368" s="3"/>
      <c r="G368" s="683"/>
    </row>
    <row r="369" spans="1:7">
      <c r="A369" s="35"/>
      <c r="F369" s="3"/>
      <c r="G369" s="683"/>
    </row>
    <row r="370" spans="1:7">
      <c r="A370" s="35"/>
      <c r="F370" s="3"/>
      <c r="G370" s="683"/>
    </row>
    <row r="371" spans="1:7">
      <c r="A371" s="35"/>
      <c r="F371" s="3"/>
      <c r="G371" s="683"/>
    </row>
    <row r="372" spans="1:7">
      <c r="A372" s="35"/>
      <c r="F372" s="3"/>
      <c r="G372" s="683"/>
    </row>
    <row r="373" spans="1:7">
      <c r="A373" s="35"/>
      <c r="F373" s="3"/>
      <c r="G373" s="683"/>
    </row>
    <row r="374" spans="1:7">
      <c r="A374" s="35"/>
      <c r="F374" s="3"/>
      <c r="G374" s="683"/>
    </row>
    <row r="375" spans="1:7">
      <c r="A375" s="35"/>
      <c r="F375" s="3"/>
      <c r="G375" s="683"/>
    </row>
    <row r="376" spans="1:7">
      <c r="A376" s="35"/>
      <c r="F376" s="3"/>
      <c r="G376" s="683"/>
    </row>
    <row r="377" spans="1:7">
      <c r="A377" s="35"/>
      <c r="F377" s="3"/>
      <c r="G377" s="683"/>
    </row>
    <row r="378" spans="1:7">
      <c r="A378" s="35"/>
      <c r="F378" s="3"/>
      <c r="G378" s="683"/>
    </row>
    <row r="379" spans="1:7">
      <c r="A379" s="35"/>
      <c r="F379" s="3"/>
      <c r="G379" s="683"/>
    </row>
    <row r="380" spans="1:7">
      <c r="A380" s="35"/>
      <c r="F380" s="3"/>
      <c r="G380" s="683"/>
    </row>
    <row r="381" spans="1:7">
      <c r="A381" s="35"/>
      <c r="F381" s="3"/>
      <c r="G381" s="683"/>
    </row>
    <row r="382" spans="1:7">
      <c r="A382" s="35"/>
      <c r="F382" s="3"/>
      <c r="G382" s="683"/>
    </row>
    <row r="383" spans="1:7">
      <c r="A383" s="35"/>
      <c r="F383" s="3"/>
      <c r="G383" s="683"/>
    </row>
    <row r="384" spans="1:7">
      <c r="A384" s="35"/>
      <c r="F384" s="3"/>
      <c r="G384" s="683"/>
    </row>
    <row r="385" spans="1:7">
      <c r="A385" s="35"/>
      <c r="F385" s="3"/>
      <c r="G385" s="683"/>
    </row>
    <row r="386" spans="1:7">
      <c r="A386" s="35"/>
      <c r="F386" s="3"/>
      <c r="G386" s="683"/>
    </row>
    <row r="387" spans="1:7">
      <c r="A387" s="35"/>
      <c r="F387" s="3"/>
      <c r="G387" s="683"/>
    </row>
    <row r="388" spans="1:7">
      <c r="A388" s="35"/>
      <c r="F388" s="3"/>
      <c r="G388" s="683"/>
    </row>
    <row r="389" spans="1:7">
      <c r="A389" s="35"/>
      <c r="F389" s="3"/>
      <c r="G389" s="683"/>
    </row>
    <row r="390" spans="1:7">
      <c r="A390" s="35"/>
      <c r="F390" s="3"/>
      <c r="G390" s="683"/>
    </row>
    <row r="391" spans="1:7">
      <c r="A391" s="35"/>
      <c r="F391" s="3"/>
      <c r="G391" s="683"/>
    </row>
    <row r="392" spans="1:7">
      <c r="A392" s="35"/>
      <c r="F392" s="3"/>
      <c r="G392" s="683"/>
    </row>
    <row r="393" spans="1:7">
      <c r="A393" s="35"/>
      <c r="F393" s="3"/>
      <c r="G393" s="683"/>
    </row>
    <row r="394" spans="1:7">
      <c r="A394" s="35"/>
      <c r="F394" s="3"/>
      <c r="G394" s="683"/>
    </row>
    <row r="395" spans="1:7">
      <c r="A395" s="35"/>
      <c r="F395" s="3"/>
      <c r="G395" s="683"/>
    </row>
    <row r="396" spans="1:7">
      <c r="A396" s="35"/>
      <c r="F396" s="3"/>
      <c r="G396" s="683"/>
    </row>
    <row r="397" spans="1:7">
      <c r="A397" s="35"/>
      <c r="F397" s="3"/>
      <c r="G397" s="683"/>
    </row>
    <row r="398" spans="1:7">
      <c r="A398" s="35"/>
      <c r="F398" s="3"/>
      <c r="G398" s="683"/>
    </row>
    <row r="399" spans="1:7">
      <c r="A399" s="35"/>
      <c r="F399" s="3"/>
      <c r="G399" s="683"/>
    </row>
    <row r="400" spans="1:7">
      <c r="A400" s="35"/>
      <c r="F400" s="3"/>
      <c r="G400" s="683"/>
    </row>
    <row r="401" spans="1:7">
      <c r="A401" s="35"/>
      <c r="F401" s="3"/>
      <c r="G401" s="683"/>
    </row>
    <row r="402" spans="1:7">
      <c r="A402" s="35"/>
      <c r="F402" s="3"/>
      <c r="G402" s="683"/>
    </row>
    <row r="403" spans="1:7">
      <c r="A403" s="35"/>
      <c r="F403" s="3"/>
      <c r="G403" s="683"/>
    </row>
    <row r="404" spans="1:7">
      <c r="A404" s="35"/>
      <c r="F404" s="3"/>
      <c r="G404" s="683"/>
    </row>
    <row r="405" spans="1:7">
      <c r="A405" s="35"/>
      <c r="F405" s="3"/>
      <c r="G405" s="683"/>
    </row>
    <row r="406" spans="1:7">
      <c r="A406" s="35"/>
      <c r="F406" s="3"/>
      <c r="G406" s="683"/>
    </row>
    <row r="407" spans="1:7">
      <c r="A407" s="35"/>
      <c r="F407" s="3"/>
      <c r="G407" s="683"/>
    </row>
    <row r="408" spans="1:7">
      <c r="A408" s="35"/>
      <c r="F408" s="3"/>
      <c r="G408" s="683"/>
    </row>
    <row r="409" spans="1:7">
      <c r="A409" s="35"/>
      <c r="F409" s="3"/>
      <c r="G409" s="683"/>
    </row>
    <row r="410" spans="1:7">
      <c r="A410" s="35"/>
      <c r="F410" s="3"/>
      <c r="G410" s="683"/>
    </row>
    <row r="411" spans="1:7">
      <c r="A411" s="35"/>
      <c r="F411" s="3"/>
      <c r="G411" s="683"/>
    </row>
    <row r="412" spans="1:7">
      <c r="A412" s="35"/>
      <c r="F412" s="3"/>
      <c r="G412" s="683"/>
    </row>
    <row r="413" spans="1:7">
      <c r="A413" s="35"/>
      <c r="F413" s="3"/>
      <c r="G413" s="683"/>
    </row>
    <row r="414" spans="1:7">
      <c r="A414" s="35"/>
      <c r="F414" s="3"/>
      <c r="G414" s="683"/>
    </row>
    <row r="415" spans="1:7">
      <c r="A415" s="35"/>
      <c r="F415" s="3"/>
      <c r="G415" s="683"/>
    </row>
    <row r="416" spans="1:7">
      <c r="A416" s="35"/>
      <c r="F416" s="3"/>
      <c r="G416" s="683"/>
    </row>
    <row r="417" spans="1:7">
      <c r="A417" s="35"/>
      <c r="F417" s="3"/>
      <c r="G417" s="683"/>
    </row>
    <row r="418" spans="1:7">
      <c r="A418" s="35"/>
      <c r="F418" s="3"/>
      <c r="G418" s="683"/>
    </row>
    <row r="419" spans="1:7">
      <c r="A419" s="35"/>
      <c r="F419" s="3"/>
      <c r="G419" s="683"/>
    </row>
    <row r="420" spans="1:7">
      <c r="A420" s="35"/>
      <c r="F420" s="3"/>
      <c r="G420" s="683"/>
    </row>
    <row r="421" spans="1:7">
      <c r="A421" s="35"/>
      <c r="F421" s="3"/>
      <c r="G421" s="683"/>
    </row>
    <row r="422" spans="1:7">
      <c r="A422" s="35"/>
      <c r="F422" s="3"/>
      <c r="G422" s="683"/>
    </row>
    <row r="423" spans="1:7">
      <c r="A423" s="35"/>
      <c r="F423" s="3"/>
      <c r="G423" s="683"/>
    </row>
    <row r="424" spans="1:7">
      <c r="A424" s="35"/>
      <c r="F424" s="3"/>
      <c r="G424" s="683"/>
    </row>
    <row r="425" spans="1:7">
      <c r="A425" s="35"/>
      <c r="F425" s="3"/>
      <c r="G425" s="683"/>
    </row>
    <row r="426" spans="1:7">
      <c r="A426" s="35"/>
      <c r="F426" s="3"/>
      <c r="G426" s="683"/>
    </row>
    <row r="427" spans="1:7">
      <c r="A427" s="35"/>
      <c r="F427" s="3"/>
      <c r="G427" s="683"/>
    </row>
    <row r="428" spans="1:7">
      <c r="A428" s="35"/>
      <c r="F428" s="3"/>
      <c r="G428" s="683"/>
    </row>
    <row r="429" spans="1:7">
      <c r="A429" s="35"/>
      <c r="F429" s="3"/>
      <c r="G429" s="683"/>
    </row>
    <row r="430" spans="1:7">
      <c r="A430" s="35"/>
      <c r="F430" s="3"/>
      <c r="G430" s="683"/>
    </row>
    <row r="431" spans="1:7">
      <c r="A431" s="35"/>
      <c r="F431" s="3"/>
      <c r="G431" s="683"/>
    </row>
    <row r="432" spans="1:7">
      <c r="A432" s="35"/>
      <c r="F432" s="3"/>
      <c r="G432" s="683"/>
    </row>
    <row r="433" spans="1:7">
      <c r="A433" s="35"/>
      <c r="F433" s="3"/>
      <c r="G433" s="683"/>
    </row>
    <row r="434" spans="1:7">
      <c r="A434" s="35"/>
      <c r="F434" s="3"/>
      <c r="G434" s="683"/>
    </row>
    <row r="435" spans="1:7">
      <c r="A435" s="35"/>
      <c r="F435" s="3"/>
      <c r="G435" s="683"/>
    </row>
    <row r="436" spans="1:7">
      <c r="A436" s="35"/>
      <c r="F436" s="3"/>
      <c r="G436" s="683"/>
    </row>
    <row r="437" spans="1:7">
      <c r="A437" s="35"/>
      <c r="F437" s="3"/>
      <c r="G437" s="683"/>
    </row>
    <row r="438" spans="1:7">
      <c r="A438" s="35"/>
      <c r="F438" s="3"/>
      <c r="G438" s="683"/>
    </row>
    <row r="439" spans="1:7">
      <c r="A439" s="35"/>
      <c r="F439" s="3"/>
      <c r="G439" s="683"/>
    </row>
    <row r="440" spans="1:7">
      <c r="A440" s="35"/>
      <c r="F440" s="3"/>
      <c r="G440" s="683"/>
    </row>
    <row r="441" spans="1:7">
      <c r="A441" s="35"/>
      <c r="F441" s="3"/>
      <c r="G441" s="683"/>
    </row>
    <row r="442" spans="1:7">
      <c r="A442" s="35"/>
      <c r="F442" s="3"/>
      <c r="G442" s="683"/>
    </row>
    <row r="443" spans="1:7">
      <c r="A443" s="35"/>
      <c r="F443" s="3"/>
      <c r="G443" s="683"/>
    </row>
    <row r="444" spans="1:7">
      <c r="A444" s="35"/>
      <c r="F444" s="3"/>
      <c r="G444" s="683"/>
    </row>
    <row r="445" spans="1:7">
      <c r="A445" s="35"/>
      <c r="F445" s="3"/>
      <c r="G445" s="683"/>
    </row>
    <row r="446" spans="1:7">
      <c r="A446" s="35"/>
      <c r="F446" s="3"/>
      <c r="G446" s="683"/>
    </row>
    <row r="447" spans="1:7">
      <c r="A447" s="35"/>
      <c r="F447" s="3"/>
      <c r="G447" s="683"/>
    </row>
    <row r="448" spans="1:7">
      <c r="A448" s="35"/>
      <c r="F448" s="3"/>
      <c r="G448" s="683"/>
    </row>
    <row r="449" spans="1:7">
      <c r="A449" s="35"/>
      <c r="F449" s="3"/>
      <c r="G449" s="683"/>
    </row>
    <row r="450" spans="1:7">
      <c r="A450" s="35"/>
      <c r="F450" s="3"/>
      <c r="G450" s="683"/>
    </row>
    <row r="451" spans="1:7">
      <c r="A451" s="35"/>
      <c r="F451" s="3"/>
      <c r="G451" s="683"/>
    </row>
    <row r="452" spans="1:7">
      <c r="A452" s="35"/>
      <c r="F452" s="3"/>
      <c r="G452" s="683"/>
    </row>
    <row r="453" spans="1:7">
      <c r="A453" s="35"/>
      <c r="F453" s="3"/>
      <c r="G453" s="683"/>
    </row>
    <row r="454" spans="1:7">
      <c r="A454" s="35"/>
      <c r="F454" s="3"/>
      <c r="G454" s="683"/>
    </row>
    <row r="455" spans="1:7">
      <c r="A455" s="35"/>
      <c r="F455" s="3"/>
      <c r="G455" s="683"/>
    </row>
    <row r="456" spans="1:7">
      <c r="A456" s="35"/>
      <c r="F456" s="3"/>
      <c r="G456" s="683"/>
    </row>
    <row r="457" spans="1:7">
      <c r="A457" s="35"/>
      <c r="F457" s="3"/>
      <c r="G457" s="683"/>
    </row>
    <row r="458" spans="1:7">
      <c r="A458" s="35"/>
      <c r="F458" s="3"/>
      <c r="G458" s="683"/>
    </row>
    <row r="459" spans="1:7">
      <c r="A459" s="35"/>
      <c r="F459" s="3"/>
      <c r="G459" s="683"/>
    </row>
    <row r="460" spans="1:7">
      <c r="A460" s="35"/>
      <c r="F460" s="3"/>
      <c r="G460" s="683"/>
    </row>
    <row r="461" spans="1:7">
      <c r="A461" s="35"/>
      <c r="F461" s="3"/>
      <c r="G461" s="683"/>
    </row>
    <row r="462" spans="1:7">
      <c r="A462" s="35"/>
      <c r="F462" s="3"/>
      <c r="G462" s="683"/>
    </row>
    <row r="463" spans="1:7">
      <c r="A463" s="35"/>
      <c r="F463" s="3"/>
      <c r="G463" s="683"/>
    </row>
    <row r="464" spans="1:7">
      <c r="A464" s="35"/>
      <c r="F464" s="3"/>
      <c r="G464" s="683"/>
    </row>
    <row r="465" spans="1:7">
      <c r="A465" s="35"/>
      <c r="F465" s="3"/>
      <c r="G465" s="683"/>
    </row>
    <row r="466" spans="1:7">
      <c r="A466" s="35"/>
      <c r="F466" s="3"/>
      <c r="G466" s="683"/>
    </row>
    <row r="467" spans="1:7">
      <c r="A467" s="35"/>
      <c r="F467" s="3"/>
      <c r="G467" s="683"/>
    </row>
    <row r="468" spans="1:7">
      <c r="A468" s="35"/>
      <c r="F468" s="3"/>
      <c r="G468" s="683"/>
    </row>
    <row r="469" spans="1:7">
      <c r="A469" s="35"/>
      <c r="F469" s="3"/>
      <c r="G469" s="683"/>
    </row>
    <row r="470" spans="1:7">
      <c r="A470" s="35"/>
      <c r="F470" s="3"/>
      <c r="G470" s="683"/>
    </row>
    <row r="471" spans="1:7">
      <c r="A471" s="35"/>
      <c r="F471" s="3"/>
      <c r="G471" s="683"/>
    </row>
    <row r="472" spans="1:7">
      <c r="A472" s="35"/>
      <c r="F472" s="3"/>
      <c r="G472" s="683"/>
    </row>
    <row r="473" spans="1:7">
      <c r="A473" s="35"/>
      <c r="F473" s="3"/>
      <c r="G473" s="683"/>
    </row>
    <row r="474" spans="1:7">
      <c r="A474" s="35"/>
      <c r="F474" s="3"/>
      <c r="G474" s="683"/>
    </row>
    <row r="475" spans="1:7">
      <c r="A475" s="35"/>
      <c r="F475" s="3"/>
      <c r="G475" s="683"/>
    </row>
    <row r="476" spans="1:7">
      <c r="A476" s="35"/>
      <c r="F476" s="3"/>
      <c r="G476" s="683"/>
    </row>
    <row r="477" spans="1:7">
      <c r="A477" s="35"/>
      <c r="F477" s="3"/>
      <c r="G477" s="683"/>
    </row>
    <row r="478" spans="1:7">
      <c r="A478" s="35"/>
      <c r="F478" s="3"/>
      <c r="G478" s="683"/>
    </row>
    <row r="479" spans="1:7">
      <c r="A479" s="35"/>
      <c r="F479" s="3"/>
      <c r="G479" s="683"/>
    </row>
    <row r="480" spans="1:7">
      <c r="A480" s="35"/>
      <c r="F480" s="3"/>
      <c r="G480" s="683"/>
    </row>
    <row r="481" spans="1:7">
      <c r="A481" s="35"/>
      <c r="F481" s="3"/>
      <c r="G481" s="683"/>
    </row>
    <row r="482" spans="1:7">
      <c r="A482" s="35"/>
      <c r="F482" s="3"/>
      <c r="G482" s="683"/>
    </row>
    <row r="483" spans="1:7">
      <c r="A483" s="35"/>
      <c r="F483" s="3"/>
      <c r="G483" s="683"/>
    </row>
    <row r="484" spans="1:7">
      <c r="A484" s="35"/>
      <c r="F484" s="3"/>
      <c r="G484" s="683"/>
    </row>
    <row r="485" spans="1:7">
      <c r="A485" s="35"/>
      <c r="F485" s="3"/>
      <c r="G485" s="683"/>
    </row>
    <row r="486" spans="1:7">
      <c r="A486" s="35"/>
      <c r="F486" s="3"/>
      <c r="G486" s="683"/>
    </row>
    <row r="487" spans="1:7">
      <c r="A487" s="35"/>
      <c r="F487" s="3"/>
      <c r="G487" s="683"/>
    </row>
    <row r="488" spans="1:7">
      <c r="A488" s="35"/>
      <c r="F488" s="3"/>
      <c r="G488" s="683"/>
    </row>
    <row r="489" spans="1:7">
      <c r="A489" s="35"/>
      <c r="F489" s="3"/>
      <c r="G489" s="683"/>
    </row>
    <row r="490" spans="1:7">
      <c r="A490" s="35"/>
      <c r="F490" s="3"/>
      <c r="G490" s="683"/>
    </row>
    <row r="491" spans="1:7">
      <c r="A491" s="35"/>
      <c r="F491" s="3"/>
      <c r="G491" s="683"/>
    </row>
    <row r="492" spans="1:7">
      <c r="A492" s="35"/>
      <c r="F492" s="3"/>
      <c r="G492" s="683"/>
    </row>
    <row r="493" spans="1:7">
      <c r="A493" s="35"/>
      <c r="F493" s="3"/>
      <c r="G493" s="683"/>
    </row>
    <row r="494" spans="1:7">
      <c r="A494" s="35"/>
      <c r="F494" s="3"/>
      <c r="G494" s="683"/>
    </row>
    <row r="495" spans="1:7">
      <c r="A495" s="35"/>
      <c r="F495" s="3"/>
      <c r="G495" s="683"/>
    </row>
    <row r="496" spans="1:7">
      <c r="A496" s="35"/>
      <c r="F496" s="3"/>
      <c r="G496" s="683"/>
    </row>
    <row r="497" spans="1:7">
      <c r="A497" s="35"/>
      <c r="F497" s="3"/>
      <c r="G497" s="683"/>
    </row>
    <row r="498" spans="1:7">
      <c r="A498" s="35"/>
      <c r="F498" s="3"/>
      <c r="G498" s="683"/>
    </row>
    <row r="499" spans="1:7">
      <c r="A499" s="35"/>
      <c r="F499" s="3"/>
      <c r="G499" s="683"/>
    </row>
    <row r="500" spans="1:7">
      <c r="A500" s="35"/>
      <c r="F500" s="3"/>
      <c r="G500" s="683"/>
    </row>
    <row r="501" spans="1:7">
      <c r="A501" s="35"/>
      <c r="F501" s="3"/>
      <c r="G501" s="683"/>
    </row>
    <row r="502" spans="1:7">
      <c r="A502" s="35"/>
      <c r="F502" s="3"/>
      <c r="G502" s="683"/>
    </row>
    <row r="503" spans="1:7">
      <c r="A503" s="35"/>
      <c r="F503" s="3"/>
      <c r="G503" s="683"/>
    </row>
    <row r="504" spans="1:7">
      <c r="A504" s="35"/>
      <c r="F504" s="3"/>
      <c r="G504" s="683"/>
    </row>
    <row r="505" spans="1:7">
      <c r="A505" s="35"/>
      <c r="F505" s="3"/>
      <c r="G505" s="683"/>
    </row>
    <row r="506" spans="1:7">
      <c r="A506" s="35"/>
      <c r="F506" s="3"/>
      <c r="G506" s="683"/>
    </row>
    <row r="507" spans="1:7">
      <c r="A507" s="35"/>
      <c r="F507" s="3"/>
      <c r="G507" s="683"/>
    </row>
    <row r="508" spans="1:7">
      <c r="A508" s="35"/>
      <c r="F508" s="3"/>
      <c r="G508" s="683"/>
    </row>
    <row r="509" spans="1:7">
      <c r="A509" s="35"/>
      <c r="F509" s="3"/>
      <c r="G509" s="683"/>
    </row>
    <row r="510" spans="1:7">
      <c r="A510" s="35"/>
      <c r="F510" s="3"/>
      <c r="G510" s="683"/>
    </row>
    <row r="511" spans="1:7">
      <c r="A511" s="35"/>
      <c r="F511" s="3"/>
      <c r="G511" s="683"/>
    </row>
    <row r="512" spans="1:7">
      <c r="A512" s="35"/>
      <c r="F512" s="3"/>
      <c r="G512" s="683"/>
    </row>
    <row r="513" spans="1:7">
      <c r="A513" s="35"/>
      <c r="F513" s="3"/>
      <c r="G513" s="683"/>
    </row>
    <row r="514" spans="1:7">
      <c r="A514" s="35"/>
      <c r="F514" s="3"/>
      <c r="G514" s="683"/>
    </row>
    <row r="515" spans="1:7">
      <c r="A515" s="35"/>
      <c r="F515" s="3"/>
      <c r="G515" s="683"/>
    </row>
    <row r="516" spans="1:7">
      <c r="A516" s="35"/>
      <c r="F516" s="3"/>
      <c r="G516" s="683"/>
    </row>
    <row r="517" spans="1:7">
      <c r="A517" s="35"/>
      <c r="F517" s="3"/>
      <c r="G517" s="683"/>
    </row>
    <row r="518" spans="1:7">
      <c r="A518" s="35"/>
      <c r="F518" s="3"/>
      <c r="G518" s="683"/>
    </row>
    <row r="519" spans="1:7">
      <c r="A519" s="35"/>
      <c r="F519" s="3"/>
      <c r="G519" s="683"/>
    </row>
    <row r="520" spans="1:7">
      <c r="A520" s="35"/>
      <c r="F520" s="3"/>
      <c r="G520" s="683"/>
    </row>
    <row r="521" spans="1:7">
      <c r="A521" s="35"/>
      <c r="F521" s="3"/>
      <c r="G521" s="683"/>
    </row>
    <row r="522" spans="1:7">
      <c r="A522" s="35"/>
      <c r="F522" s="3"/>
      <c r="G522" s="683"/>
    </row>
    <row r="523" spans="1:7">
      <c r="A523" s="35"/>
      <c r="F523" s="3"/>
      <c r="G523" s="683"/>
    </row>
    <row r="524" spans="1:7">
      <c r="A524" s="35"/>
      <c r="F524" s="3"/>
      <c r="G524" s="683"/>
    </row>
    <row r="525" spans="1:7">
      <c r="A525" s="35"/>
      <c r="F525" s="3"/>
      <c r="G525" s="683"/>
    </row>
    <row r="526" spans="1:7">
      <c r="A526" s="35"/>
      <c r="F526" s="3"/>
      <c r="G526" s="683"/>
    </row>
    <row r="527" spans="1:7">
      <c r="A527" s="35"/>
      <c r="F527" s="3"/>
      <c r="G527" s="683"/>
    </row>
    <row r="528" spans="1:7">
      <c r="A528" s="35"/>
      <c r="F528" s="3"/>
      <c r="G528" s="683"/>
    </row>
    <row r="529" spans="1:7">
      <c r="A529" s="35"/>
      <c r="F529" s="3"/>
      <c r="G529" s="683"/>
    </row>
    <row r="530" spans="1:7">
      <c r="A530" s="35"/>
      <c r="F530" s="3"/>
      <c r="G530" s="683"/>
    </row>
    <row r="531" spans="1:7">
      <c r="A531" s="35"/>
      <c r="F531" s="3"/>
      <c r="G531" s="683"/>
    </row>
    <row r="532" spans="1:7">
      <c r="A532" s="35"/>
      <c r="F532" s="3"/>
      <c r="G532" s="683"/>
    </row>
    <row r="533" spans="1:7">
      <c r="A533" s="35"/>
      <c r="F533" s="3"/>
      <c r="G533" s="683"/>
    </row>
    <row r="534" spans="1:7">
      <c r="A534" s="35"/>
      <c r="F534" s="3"/>
      <c r="G534" s="683"/>
    </row>
    <row r="535" spans="1:7">
      <c r="A535" s="35"/>
      <c r="F535" s="3"/>
      <c r="G535" s="683"/>
    </row>
    <row r="536" spans="1:7">
      <c r="A536" s="35"/>
      <c r="F536" s="3"/>
      <c r="G536" s="683"/>
    </row>
    <row r="537" spans="1:7">
      <c r="A537" s="35"/>
      <c r="F537" s="3"/>
      <c r="G537" s="683"/>
    </row>
    <row r="538" spans="1:7">
      <c r="A538" s="35"/>
      <c r="F538" s="3"/>
      <c r="G538" s="683"/>
    </row>
    <row r="539" spans="1:7">
      <c r="A539" s="35"/>
      <c r="F539" s="3"/>
      <c r="G539" s="683"/>
    </row>
    <row r="540" spans="1:7">
      <c r="A540" s="35"/>
      <c r="F540" s="3"/>
      <c r="G540" s="683"/>
    </row>
    <row r="541" spans="1:7">
      <c r="A541" s="35"/>
      <c r="F541" s="3"/>
      <c r="G541" s="683"/>
    </row>
    <row r="542" spans="1:7">
      <c r="A542" s="35"/>
      <c r="F542" s="3"/>
      <c r="G542" s="683"/>
    </row>
    <row r="543" spans="1:7">
      <c r="A543" s="35"/>
      <c r="F543" s="3"/>
      <c r="G543" s="683"/>
    </row>
    <row r="544" spans="1:7">
      <c r="A544" s="35"/>
      <c r="F544" s="3"/>
      <c r="G544" s="683"/>
    </row>
    <row r="545" spans="1:7">
      <c r="A545" s="35"/>
      <c r="F545" s="3"/>
      <c r="G545" s="683"/>
    </row>
    <row r="546" spans="1:7">
      <c r="A546" s="35"/>
      <c r="F546" s="3"/>
      <c r="G546" s="683"/>
    </row>
    <row r="547" spans="1:7">
      <c r="A547" s="35"/>
      <c r="F547" s="3"/>
      <c r="G547" s="683"/>
    </row>
    <row r="548" spans="1:7">
      <c r="A548" s="35"/>
      <c r="F548" s="3"/>
      <c r="G548" s="683"/>
    </row>
    <row r="549" spans="1:7">
      <c r="A549" s="35"/>
      <c r="F549" s="3"/>
      <c r="G549" s="683"/>
    </row>
    <row r="550" spans="1:7">
      <c r="A550" s="35"/>
      <c r="F550" s="3"/>
      <c r="G550" s="683"/>
    </row>
    <row r="551" spans="1:7">
      <c r="A551" s="35"/>
      <c r="F551" s="3"/>
      <c r="G551" s="683"/>
    </row>
    <row r="552" spans="1:7">
      <c r="A552" s="35"/>
      <c r="F552" s="3"/>
      <c r="G552" s="683"/>
    </row>
    <row r="553" spans="1:7">
      <c r="A553" s="35"/>
      <c r="F553" s="3"/>
      <c r="G553" s="683"/>
    </row>
    <row r="554" spans="1:7">
      <c r="A554" s="35"/>
      <c r="F554" s="3"/>
      <c r="G554" s="683"/>
    </row>
    <row r="555" spans="1:7">
      <c r="A555" s="35"/>
      <c r="F555" s="3"/>
      <c r="G555" s="683"/>
    </row>
    <row r="556" spans="1:7">
      <c r="A556" s="35"/>
      <c r="F556" s="3"/>
      <c r="G556" s="683"/>
    </row>
    <row r="557" spans="1:7">
      <c r="A557" s="35"/>
      <c r="F557" s="3"/>
      <c r="G557" s="683"/>
    </row>
    <row r="558" spans="1:7">
      <c r="A558" s="35"/>
      <c r="F558" s="3"/>
      <c r="G558" s="683"/>
    </row>
    <row r="559" spans="1:7">
      <c r="A559" s="35"/>
      <c r="F559" s="3"/>
      <c r="G559" s="683"/>
    </row>
    <row r="560" spans="1:7">
      <c r="A560" s="35"/>
      <c r="F560" s="3"/>
      <c r="G560" s="683"/>
    </row>
    <row r="561" spans="1:7">
      <c r="A561" s="35"/>
      <c r="F561" s="3"/>
      <c r="G561" s="683"/>
    </row>
    <row r="562" spans="1:7">
      <c r="A562" s="35"/>
      <c r="F562" s="3"/>
      <c r="G562" s="683"/>
    </row>
    <row r="563" spans="1:7">
      <c r="A563" s="35"/>
      <c r="F563" s="3"/>
      <c r="G563" s="683"/>
    </row>
    <row r="564" spans="1:7">
      <c r="A564" s="35"/>
      <c r="F564" s="3"/>
      <c r="G564" s="683"/>
    </row>
    <row r="565" spans="1:7">
      <c r="A565" s="35"/>
      <c r="F565" s="3"/>
      <c r="G565" s="683"/>
    </row>
    <row r="566" spans="1:7">
      <c r="A566" s="35"/>
      <c r="F566" s="3"/>
      <c r="G566" s="683"/>
    </row>
    <row r="567" spans="1:7">
      <c r="A567" s="35"/>
      <c r="F567" s="3"/>
      <c r="G567" s="683"/>
    </row>
    <row r="568" spans="1:7">
      <c r="A568" s="35"/>
      <c r="F568" s="3"/>
      <c r="G568" s="683"/>
    </row>
    <row r="569" spans="1:7">
      <c r="A569" s="35"/>
      <c r="F569" s="3"/>
      <c r="G569" s="683"/>
    </row>
    <row r="570" spans="1:7">
      <c r="A570" s="35"/>
      <c r="F570" s="3"/>
      <c r="G570" s="683"/>
    </row>
    <row r="571" spans="1:7">
      <c r="A571" s="35"/>
      <c r="F571" s="3"/>
      <c r="G571" s="683"/>
    </row>
    <row r="572" spans="1:7">
      <c r="A572" s="35"/>
      <c r="F572" s="3"/>
      <c r="G572" s="683"/>
    </row>
    <row r="573" spans="1:7">
      <c r="A573" s="35"/>
      <c r="F573" s="3"/>
      <c r="G573" s="683"/>
    </row>
    <row r="574" spans="1:7">
      <c r="A574" s="35"/>
      <c r="F574" s="3"/>
      <c r="G574" s="683"/>
    </row>
    <row r="575" spans="1:7">
      <c r="A575" s="35"/>
      <c r="F575" s="3"/>
      <c r="G575" s="683"/>
    </row>
    <row r="576" spans="1:7">
      <c r="A576" s="35"/>
      <c r="F576" s="3"/>
      <c r="G576" s="683"/>
    </row>
    <row r="577" spans="1:7">
      <c r="A577" s="35"/>
      <c r="F577" s="3"/>
      <c r="G577" s="683"/>
    </row>
    <row r="578" spans="1:7">
      <c r="A578" s="35"/>
      <c r="F578" s="3"/>
      <c r="G578" s="683"/>
    </row>
    <row r="579" spans="1:7">
      <c r="A579" s="35"/>
      <c r="F579" s="3"/>
      <c r="G579" s="683"/>
    </row>
    <row r="580" spans="1:7">
      <c r="A580" s="35"/>
      <c r="F580" s="3"/>
      <c r="G580" s="683"/>
    </row>
    <row r="581" spans="1:7">
      <c r="A581" s="35"/>
      <c r="F581" s="3"/>
      <c r="G581" s="683"/>
    </row>
    <row r="582" spans="1:7">
      <c r="A582" s="35"/>
      <c r="F582" s="3"/>
      <c r="G582" s="683"/>
    </row>
    <row r="583" spans="1:7">
      <c r="A583" s="35"/>
      <c r="F583" s="3"/>
      <c r="G583" s="683"/>
    </row>
    <row r="584" spans="1:7">
      <c r="A584" s="35"/>
      <c r="F584" s="3"/>
      <c r="G584" s="683"/>
    </row>
    <row r="585" spans="1:7">
      <c r="A585" s="35"/>
      <c r="F585" s="3"/>
      <c r="G585" s="683"/>
    </row>
    <row r="586" spans="1:7">
      <c r="A586" s="35"/>
      <c r="F586" s="3"/>
      <c r="G586" s="683"/>
    </row>
    <row r="587" spans="1:7">
      <c r="A587" s="35"/>
      <c r="F587" s="3"/>
      <c r="G587" s="683"/>
    </row>
    <row r="588" spans="1:7">
      <c r="A588" s="35"/>
      <c r="F588" s="3"/>
      <c r="G588" s="683"/>
    </row>
    <row r="589" spans="1:7">
      <c r="A589" s="35"/>
      <c r="F589" s="3"/>
      <c r="G589" s="683"/>
    </row>
    <row r="590" spans="1:7">
      <c r="A590" s="35"/>
      <c r="F590" s="3"/>
      <c r="G590" s="683"/>
    </row>
    <row r="591" spans="1:7">
      <c r="A591" s="35"/>
      <c r="F591" s="3"/>
      <c r="G591" s="683"/>
    </row>
    <row r="592" spans="1:7">
      <c r="A592" s="35"/>
      <c r="F592" s="3"/>
      <c r="G592" s="683"/>
    </row>
    <row r="593" spans="1:7">
      <c r="A593" s="35"/>
      <c r="F593" s="3"/>
      <c r="G593" s="683"/>
    </row>
    <row r="594" spans="1:7">
      <c r="A594" s="35"/>
      <c r="F594" s="3"/>
      <c r="G594" s="683"/>
    </row>
    <row r="595" spans="1:7">
      <c r="A595" s="35"/>
      <c r="F595" s="3"/>
      <c r="G595" s="683"/>
    </row>
    <row r="596" spans="1:7">
      <c r="A596" s="35"/>
      <c r="F596" s="3"/>
      <c r="G596" s="683"/>
    </row>
    <row r="597" spans="1:7">
      <c r="A597" s="35"/>
      <c r="F597" s="3"/>
      <c r="G597" s="683"/>
    </row>
    <row r="598" spans="1:7">
      <c r="A598" s="35"/>
      <c r="F598" s="3"/>
      <c r="G598" s="683"/>
    </row>
    <row r="599" spans="1:7">
      <c r="A599" s="35"/>
      <c r="F599" s="3"/>
      <c r="G599" s="683"/>
    </row>
    <row r="600" spans="1:7">
      <c r="A600" s="35"/>
      <c r="F600" s="3"/>
      <c r="G600" s="683"/>
    </row>
    <row r="601" spans="1:7">
      <c r="A601" s="35"/>
      <c r="F601" s="3"/>
      <c r="G601" s="683"/>
    </row>
    <row r="602" spans="1:7">
      <c r="A602" s="35"/>
      <c r="F602" s="3"/>
      <c r="G602" s="683"/>
    </row>
    <row r="603" spans="1:7">
      <c r="A603" s="35"/>
      <c r="F603" s="3"/>
      <c r="G603" s="683"/>
    </row>
    <row r="604" spans="1:7">
      <c r="A604" s="35"/>
      <c r="F604" s="3"/>
      <c r="G604" s="683"/>
    </row>
    <row r="605" spans="1:7">
      <c r="A605" s="35"/>
      <c r="F605" s="3"/>
      <c r="G605" s="683"/>
    </row>
    <row r="606" spans="1:7">
      <c r="A606" s="35"/>
      <c r="F606" s="3"/>
      <c r="G606" s="683"/>
    </row>
    <row r="607" spans="1:7">
      <c r="A607" s="35"/>
      <c r="F607" s="3"/>
      <c r="G607" s="683"/>
    </row>
    <row r="608" spans="1:7">
      <c r="A608" s="35"/>
      <c r="F608" s="3"/>
      <c r="G608" s="683"/>
    </row>
    <row r="609" spans="1:7">
      <c r="A609" s="35"/>
      <c r="F609" s="3"/>
      <c r="G609" s="683"/>
    </row>
    <row r="610" spans="1:7">
      <c r="A610" s="35"/>
      <c r="F610" s="3"/>
      <c r="G610" s="683"/>
    </row>
    <row r="611" spans="1:7">
      <c r="A611" s="35"/>
      <c r="F611" s="3"/>
      <c r="G611" s="683"/>
    </row>
    <row r="612" spans="1:7">
      <c r="A612" s="35"/>
      <c r="F612" s="3"/>
      <c r="G612" s="683"/>
    </row>
    <row r="613" spans="1:7">
      <c r="A613" s="35"/>
      <c r="F613" s="3"/>
      <c r="G613" s="683"/>
    </row>
    <row r="614" spans="1:7">
      <c r="A614" s="35"/>
      <c r="F614" s="3"/>
      <c r="G614" s="683"/>
    </row>
    <row r="615" spans="1:7">
      <c r="A615" s="35"/>
      <c r="F615" s="3"/>
      <c r="G615" s="683"/>
    </row>
    <row r="616" spans="1:7">
      <c r="A616" s="35"/>
      <c r="F616" s="3"/>
      <c r="G616" s="683"/>
    </row>
    <row r="617" spans="1:7">
      <c r="A617" s="35"/>
      <c r="F617" s="3"/>
      <c r="G617" s="683"/>
    </row>
    <row r="618" spans="1:7">
      <c r="A618" s="35"/>
      <c r="F618" s="3"/>
      <c r="G618" s="683"/>
    </row>
    <row r="619" spans="1:7">
      <c r="A619" s="35"/>
      <c r="F619" s="3"/>
      <c r="G619" s="683"/>
    </row>
    <row r="620" spans="1:7">
      <c r="A620" s="35"/>
      <c r="F620" s="3"/>
      <c r="G620" s="683"/>
    </row>
    <row r="621" spans="1:7">
      <c r="A621" s="35"/>
      <c r="F621" s="3"/>
      <c r="G621" s="683"/>
    </row>
    <row r="622" spans="1:7">
      <c r="A622" s="35"/>
      <c r="F622" s="3"/>
      <c r="G622" s="683"/>
    </row>
    <row r="623" spans="1:7">
      <c r="A623" s="35"/>
      <c r="F623" s="3"/>
      <c r="G623" s="683"/>
    </row>
    <row r="624" spans="1:7">
      <c r="A624" s="35"/>
      <c r="F624" s="3"/>
      <c r="G624" s="683"/>
    </row>
    <row r="625" spans="1:7">
      <c r="A625" s="35"/>
      <c r="F625" s="3"/>
      <c r="G625" s="683"/>
    </row>
    <row r="626" spans="1:7">
      <c r="A626" s="35"/>
      <c r="F626" s="3"/>
      <c r="G626" s="683"/>
    </row>
    <row r="627" spans="1:7">
      <c r="A627" s="35"/>
      <c r="F627" s="3"/>
      <c r="G627" s="683"/>
    </row>
    <row r="628" spans="1:7">
      <c r="A628" s="35"/>
      <c r="F628" s="3"/>
      <c r="G628" s="683"/>
    </row>
    <row r="629" spans="1:7">
      <c r="A629" s="35"/>
      <c r="F629" s="3"/>
      <c r="G629" s="683"/>
    </row>
    <row r="630" spans="1:7">
      <c r="A630" s="35"/>
      <c r="F630" s="3"/>
      <c r="G630" s="683"/>
    </row>
    <row r="631" spans="1:7">
      <c r="A631" s="35"/>
      <c r="F631" s="3"/>
      <c r="G631" s="683"/>
    </row>
    <row r="632" spans="1:7">
      <c r="A632" s="35"/>
      <c r="F632" s="3"/>
      <c r="G632" s="683"/>
    </row>
    <row r="633" spans="1:7">
      <c r="A633" s="35"/>
      <c r="F633" s="3"/>
      <c r="G633" s="683"/>
    </row>
    <row r="634" spans="1:7">
      <c r="A634" s="35"/>
      <c r="F634" s="3"/>
      <c r="G634" s="683"/>
    </row>
    <row r="635" spans="1:7">
      <c r="A635" s="35"/>
      <c r="F635" s="3"/>
      <c r="G635" s="683"/>
    </row>
    <row r="636" spans="1:7">
      <c r="A636" s="35"/>
      <c r="F636" s="3"/>
      <c r="G636" s="683"/>
    </row>
    <row r="637" spans="1:7">
      <c r="A637" s="35"/>
      <c r="F637" s="3"/>
      <c r="G637" s="683"/>
    </row>
    <row r="638" spans="1:7">
      <c r="A638" s="35"/>
      <c r="F638" s="3"/>
      <c r="G638" s="683"/>
    </row>
    <row r="639" spans="1:7">
      <c r="A639" s="35"/>
      <c r="F639" s="3"/>
      <c r="G639" s="683"/>
    </row>
    <row r="640" spans="1:7">
      <c r="A640" s="35"/>
      <c r="F640" s="3"/>
      <c r="G640" s="683"/>
    </row>
    <row r="641" spans="1:7">
      <c r="A641" s="35"/>
      <c r="F641" s="3"/>
      <c r="G641" s="683"/>
    </row>
    <row r="642" spans="1:7">
      <c r="A642" s="35"/>
      <c r="F642" s="3"/>
      <c r="G642" s="683"/>
    </row>
    <row r="643" spans="1:7">
      <c r="A643" s="35"/>
      <c r="F643" s="3"/>
      <c r="G643" s="683"/>
    </row>
    <row r="644" spans="1:7">
      <c r="A644" s="35"/>
      <c r="F644" s="3"/>
      <c r="G644" s="683"/>
    </row>
    <row r="645" spans="1:7">
      <c r="A645" s="35"/>
      <c r="F645" s="3"/>
      <c r="G645" s="683"/>
    </row>
    <row r="646" spans="1:7">
      <c r="A646" s="35"/>
      <c r="F646" s="3"/>
      <c r="G646" s="683"/>
    </row>
    <row r="647" spans="1:7">
      <c r="A647" s="35"/>
      <c r="F647" s="3"/>
      <c r="G647" s="683"/>
    </row>
    <row r="648" spans="1:7">
      <c r="A648" s="35"/>
      <c r="F648" s="3"/>
      <c r="G648" s="683"/>
    </row>
    <row r="649" spans="1:7">
      <c r="A649" s="35"/>
      <c r="F649" s="3"/>
      <c r="G649" s="683"/>
    </row>
    <row r="650" spans="1:7">
      <c r="A650" s="35"/>
      <c r="F650" s="3"/>
      <c r="G650" s="683"/>
    </row>
    <row r="651" spans="1:7">
      <c r="A651" s="35"/>
      <c r="F651" s="3"/>
      <c r="G651" s="683"/>
    </row>
    <row r="652" spans="1:7">
      <c r="A652" s="35"/>
      <c r="F652" s="3"/>
      <c r="G652" s="683"/>
    </row>
    <row r="653" spans="1:7">
      <c r="A653" s="35"/>
      <c r="F653" s="3"/>
      <c r="G653" s="683"/>
    </row>
    <row r="654" spans="1:7">
      <c r="A654" s="35"/>
      <c r="F654" s="3"/>
      <c r="G654" s="683"/>
    </row>
    <row r="655" spans="1:7">
      <c r="A655" s="35"/>
      <c r="F655" s="3"/>
      <c r="G655" s="683"/>
    </row>
    <row r="656" spans="1:7">
      <c r="A656" s="35"/>
      <c r="F656" s="3"/>
      <c r="G656" s="683"/>
    </row>
    <row r="657" spans="1:7">
      <c r="A657" s="35"/>
      <c r="F657" s="3"/>
      <c r="G657" s="683"/>
    </row>
    <row r="658" spans="1:7">
      <c r="A658" s="35"/>
      <c r="F658" s="3"/>
      <c r="G658" s="683"/>
    </row>
    <row r="659" spans="1:7">
      <c r="A659" s="35"/>
      <c r="F659" s="3"/>
      <c r="G659" s="683"/>
    </row>
    <row r="660" spans="1:7">
      <c r="A660" s="35"/>
      <c r="F660" s="3"/>
      <c r="G660" s="683"/>
    </row>
    <row r="661" spans="1:7">
      <c r="A661" s="35"/>
      <c r="F661" s="3"/>
      <c r="G661" s="683"/>
    </row>
    <row r="662" spans="1:7">
      <c r="A662" s="35"/>
      <c r="F662" s="3"/>
      <c r="G662" s="683"/>
    </row>
    <row r="663" spans="1:7">
      <c r="A663" s="35"/>
      <c r="F663" s="3"/>
      <c r="G663" s="683"/>
    </row>
    <row r="664" spans="1:7">
      <c r="A664" s="35"/>
      <c r="F664" s="3"/>
      <c r="G664" s="683"/>
    </row>
    <row r="665" spans="1:7">
      <c r="A665" s="35"/>
      <c r="F665" s="3"/>
      <c r="G665" s="683"/>
    </row>
    <row r="666" spans="1:7">
      <c r="A666" s="35"/>
      <c r="F666" s="3"/>
      <c r="G666" s="683"/>
    </row>
    <row r="667" spans="1:7">
      <c r="A667" s="35"/>
      <c r="F667" s="3"/>
      <c r="G667" s="683"/>
    </row>
    <row r="668" spans="1:7">
      <c r="A668" s="35"/>
      <c r="F668" s="3"/>
      <c r="G668" s="683"/>
    </row>
    <row r="669" spans="1:7">
      <c r="A669" s="35"/>
      <c r="F669" s="3"/>
      <c r="G669" s="683"/>
    </row>
    <row r="670" spans="1:7">
      <c r="A670" s="35"/>
      <c r="F670" s="3"/>
      <c r="G670" s="683"/>
    </row>
    <row r="671" spans="1:7">
      <c r="A671" s="35"/>
      <c r="F671" s="3"/>
      <c r="G671" s="683"/>
    </row>
    <row r="672" spans="1:7">
      <c r="A672" s="35"/>
      <c r="F672" s="3"/>
      <c r="G672" s="683"/>
    </row>
    <row r="673" spans="1:7">
      <c r="A673" s="35"/>
      <c r="F673" s="3"/>
      <c r="G673" s="683"/>
    </row>
    <row r="674" spans="1:7">
      <c r="A674" s="35"/>
      <c r="F674" s="3"/>
      <c r="G674" s="683"/>
    </row>
    <row r="675" spans="1:7">
      <c r="A675" s="35"/>
      <c r="F675" s="3"/>
      <c r="G675" s="683"/>
    </row>
    <row r="676" spans="1:7">
      <c r="A676" s="35"/>
      <c r="F676" s="3"/>
      <c r="G676" s="683"/>
    </row>
    <row r="677" spans="1:7">
      <c r="A677" s="35"/>
      <c r="F677" s="3"/>
      <c r="G677" s="683"/>
    </row>
    <row r="678" spans="1:7">
      <c r="A678" s="35"/>
      <c r="F678" s="3"/>
      <c r="G678" s="683"/>
    </row>
    <row r="679" spans="1:7">
      <c r="A679" s="35"/>
      <c r="F679" s="3"/>
      <c r="G679" s="683"/>
    </row>
    <row r="680" spans="1:7">
      <c r="A680" s="35"/>
      <c r="F680" s="3"/>
      <c r="G680" s="683"/>
    </row>
    <row r="681" spans="1:7">
      <c r="A681" s="35"/>
      <c r="F681" s="3"/>
      <c r="G681" s="683"/>
    </row>
    <row r="682" spans="1:7">
      <c r="A682" s="35"/>
      <c r="F682" s="3"/>
      <c r="G682" s="683"/>
    </row>
    <row r="683" spans="1:7">
      <c r="A683" s="35"/>
      <c r="F683" s="3"/>
      <c r="G683" s="683"/>
    </row>
    <row r="684" spans="1:7">
      <c r="A684" s="35"/>
      <c r="F684" s="3"/>
      <c r="G684" s="683"/>
    </row>
    <row r="685" spans="1:7">
      <c r="A685" s="35"/>
      <c r="F685" s="3"/>
      <c r="G685" s="683"/>
    </row>
    <row r="686" spans="1:7">
      <c r="A686" s="35"/>
      <c r="F686" s="3"/>
      <c r="G686" s="683"/>
    </row>
    <row r="687" spans="1:7">
      <c r="A687" s="35"/>
      <c r="F687" s="3"/>
      <c r="G687" s="683"/>
    </row>
    <row r="688" spans="1:7">
      <c r="A688" s="35"/>
      <c r="F688" s="3"/>
      <c r="G688" s="683"/>
    </row>
    <row r="689" spans="1:7">
      <c r="A689" s="35"/>
      <c r="F689" s="3"/>
      <c r="G689" s="683"/>
    </row>
    <row r="690" spans="1:7">
      <c r="A690" s="35"/>
      <c r="F690" s="3"/>
      <c r="G690" s="683"/>
    </row>
    <row r="691" spans="1:7">
      <c r="A691" s="35"/>
      <c r="F691" s="3"/>
      <c r="G691" s="683"/>
    </row>
    <row r="692" spans="1:7">
      <c r="A692" s="35"/>
      <c r="F692" s="3"/>
      <c r="G692" s="683"/>
    </row>
    <row r="693" spans="1:7">
      <c r="A693" s="35"/>
      <c r="F693" s="3"/>
      <c r="G693" s="683"/>
    </row>
    <row r="694" spans="1:7">
      <c r="A694" s="35"/>
      <c r="F694" s="3"/>
      <c r="G694" s="683"/>
    </row>
    <row r="695" spans="1:7">
      <c r="A695" s="35"/>
      <c r="F695" s="3"/>
      <c r="G695" s="683"/>
    </row>
    <row r="696" spans="1:7">
      <c r="A696" s="35"/>
      <c r="F696" s="3"/>
      <c r="G696" s="683"/>
    </row>
    <row r="697" spans="1:7">
      <c r="A697" s="35"/>
      <c r="F697" s="3"/>
      <c r="G697" s="683"/>
    </row>
    <row r="698" spans="1:7">
      <c r="A698" s="35"/>
      <c r="F698" s="3"/>
      <c r="G698" s="683"/>
    </row>
    <row r="699" spans="1:7">
      <c r="A699" s="35"/>
      <c r="F699" s="3"/>
      <c r="G699" s="683"/>
    </row>
    <row r="700" spans="1:7">
      <c r="A700" s="35"/>
      <c r="F700" s="3"/>
      <c r="G700" s="683"/>
    </row>
    <row r="701" spans="1:7">
      <c r="A701" s="35"/>
      <c r="F701" s="3"/>
      <c r="G701" s="683"/>
    </row>
    <row r="702" spans="1:7">
      <c r="A702" s="35"/>
      <c r="F702" s="3"/>
      <c r="G702" s="683"/>
    </row>
    <row r="703" spans="1:7">
      <c r="A703" s="35"/>
      <c r="F703" s="3"/>
      <c r="G703" s="683"/>
    </row>
    <row r="704" spans="1:7">
      <c r="A704" s="35"/>
      <c r="F704" s="3"/>
      <c r="G704" s="683"/>
    </row>
    <row r="705" spans="1:7">
      <c r="A705" s="35"/>
      <c r="F705" s="3"/>
      <c r="G705" s="683"/>
    </row>
    <row r="706" spans="1:7">
      <c r="A706" s="35"/>
      <c r="F706" s="3"/>
      <c r="G706" s="683"/>
    </row>
    <row r="707" spans="1:7">
      <c r="A707" s="35"/>
      <c r="F707" s="3"/>
      <c r="G707" s="683"/>
    </row>
    <row r="708" spans="1:7">
      <c r="A708" s="35"/>
      <c r="F708" s="3"/>
      <c r="G708" s="683"/>
    </row>
    <row r="709" spans="1:7">
      <c r="A709" s="35"/>
      <c r="F709" s="3"/>
      <c r="G709" s="683"/>
    </row>
    <row r="710" spans="1:7">
      <c r="A710" s="35"/>
      <c r="F710" s="3"/>
      <c r="G710" s="683"/>
    </row>
    <row r="711" spans="1:7">
      <c r="A711" s="35"/>
      <c r="F711" s="3"/>
      <c r="G711" s="683"/>
    </row>
    <row r="712" spans="1:7">
      <c r="A712" s="35"/>
      <c r="F712" s="3"/>
      <c r="G712" s="683"/>
    </row>
    <row r="713" spans="1:7">
      <c r="A713" s="35"/>
      <c r="F713" s="3"/>
      <c r="G713" s="683"/>
    </row>
    <row r="714" spans="1:7">
      <c r="A714" s="35"/>
      <c r="F714" s="3"/>
      <c r="G714" s="683"/>
    </row>
    <row r="715" spans="1:7">
      <c r="A715" s="35"/>
      <c r="F715" s="3"/>
      <c r="G715" s="683"/>
    </row>
    <row r="716" spans="1:7">
      <c r="A716" s="35"/>
      <c r="F716" s="3"/>
      <c r="G716" s="683"/>
    </row>
    <row r="717" spans="1:7">
      <c r="A717" s="35"/>
      <c r="F717" s="3"/>
      <c r="G717" s="683"/>
    </row>
    <row r="718" spans="1:7">
      <c r="A718" s="35"/>
      <c r="F718" s="3"/>
      <c r="G718" s="683"/>
    </row>
    <row r="719" spans="1:7">
      <c r="A719" s="35"/>
      <c r="F719" s="3"/>
      <c r="G719" s="683"/>
    </row>
    <row r="720" spans="1:7">
      <c r="A720" s="35"/>
      <c r="F720" s="3"/>
      <c r="G720" s="683"/>
    </row>
    <row r="721" spans="1:7">
      <c r="A721" s="35"/>
      <c r="F721" s="3"/>
      <c r="G721" s="683"/>
    </row>
    <row r="722" spans="1:7">
      <c r="A722" s="35"/>
      <c r="F722" s="3"/>
      <c r="G722" s="683"/>
    </row>
    <row r="723" spans="1:7">
      <c r="A723" s="35"/>
      <c r="F723" s="3"/>
      <c r="G723" s="683"/>
    </row>
    <row r="724" spans="1:7">
      <c r="A724" s="35"/>
      <c r="F724" s="3"/>
      <c r="G724" s="683"/>
    </row>
    <row r="725" spans="1:7">
      <c r="A725" s="35"/>
      <c r="F725" s="3"/>
      <c r="G725" s="683"/>
    </row>
    <row r="726" spans="1:7">
      <c r="A726" s="35"/>
      <c r="F726" s="3"/>
      <c r="G726" s="683"/>
    </row>
    <row r="727" spans="1:7">
      <c r="A727" s="35"/>
      <c r="F727" s="3"/>
      <c r="G727" s="683"/>
    </row>
    <row r="728" spans="1:7">
      <c r="A728" s="35"/>
      <c r="F728" s="3"/>
      <c r="G728" s="683"/>
    </row>
    <row r="729" spans="1:7">
      <c r="A729" s="35"/>
      <c r="F729" s="3"/>
      <c r="G729" s="683"/>
    </row>
    <row r="730" spans="1:7">
      <c r="A730" s="35"/>
      <c r="F730" s="3"/>
      <c r="G730" s="683"/>
    </row>
    <row r="731" spans="1:7">
      <c r="A731" s="35"/>
      <c r="F731" s="3"/>
      <c r="G731" s="683"/>
    </row>
    <row r="732" spans="1:7">
      <c r="A732" s="35"/>
      <c r="F732" s="3"/>
      <c r="G732" s="683"/>
    </row>
    <row r="733" spans="1:7">
      <c r="A733" s="35"/>
      <c r="F733" s="3"/>
      <c r="G733" s="683"/>
    </row>
    <row r="734" spans="1:7">
      <c r="A734" s="35"/>
      <c r="F734" s="3"/>
      <c r="G734" s="683"/>
    </row>
    <row r="735" spans="1:7">
      <c r="A735" s="35"/>
      <c r="F735" s="3"/>
      <c r="G735" s="683"/>
    </row>
    <row r="736" spans="1:7">
      <c r="A736" s="35"/>
      <c r="F736" s="3"/>
      <c r="G736" s="683"/>
    </row>
    <row r="737" spans="1:7">
      <c r="A737" s="35"/>
      <c r="F737" s="3"/>
      <c r="G737" s="683"/>
    </row>
    <row r="738" spans="1:7">
      <c r="A738" s="35"/>
      <c r="F738" s="3"/>
      <c r="G738" s="683"/>
    </row>
    <row r="739" spans="1:7">
      <c r="A739" s="35"/>
      <c r="F739" s="3"/>
      <c r="G739" s="683"/>
    </row>
    <row r="740" spans="1:7">
      <c r="A740" s="35"/>
      <c r="F740" s="3"/>
      <c r="G740" s="683"/>
    </row>
    <row r="741" spans="1:7">
      <c r="A741" s="35"/>
      <c r="F741" s="3"/>
      <c r="G741" s="683"/>
    </row>
    <row r="742" spans="1:7">
      <c r="A742" s="35"/>
      <c r="F742" s="3"/>
      <c r="G742" s="683"/>
    </row>
    <row r="743" spans="1:7">
      <c r="A743" s="35"/>
      <c r="F743" s="3"/>
      <c r="G743" s="683"/>
    </row>
    <row r="744" spans="1:7">
      <c r="A744" s="35"/>
      <c r="F744" s="3"/>
      <c r="G744" s="683"/>
    </row>
    <row r="745" spans="1:7">
      <c r="A745" s="35"/>
      <c r="F745" s="3"/>
      <c r="G745" s="683"/>
    </row>
    <row r="746" spans="1:7">
      <c r="A746" s="35"/>
      <c r="F746" s="3"/>
      <c r="G746" s="683"/>
    </row>
    <row r="747" spans="1:7">
      <c r="A747" s="35"/>
      <c r="F747" s="3"/>
      <c r="G747" s="683"/>
    </row>
    <row r="748" spans="1:7">
      <c r="A748" s="35"/>
      <c r="F748" s="3"/>
      <c r="G748" s="683"/>
    </row>
    <row r="749" spans="1:7">
      <c r="A749" s="35"/>
      <c r="F749" s="3"/>
      <c r="G749" s="683"/>
    </row>
    <row r="750" spans="1:7">
      <c r="A750" s="35"/>
      <c r="F750" s="3"/>
      <c r="G750" s="683"/>
    </row>
    <row r="751" spans="1:7">
      <c r="A751" s="35"/>
      <c r="F751" s="3"/>
      <c r="G751" s="683"/>
    </row>
    <row r="752" spans="1:7">
      <c r="A752" s="35"/>
      <c r="F752" s="3"/>
      <c r="G752" s="683"/>
    </row>
    <row r="753" spans="1:7">
      <c r="A753" s="35"/>
      <c r="F753" s="3"/>
      <c r="G753" s="683"/>
    </row>
    <row r="754" spans="1:7">
      <c r="A754" s="35"/>
      <c r="F754" s="3"/>
      <c r="G754" s="683"/>
    </row>
    <row r="755" spans="1:7">
      <c r="A755" s="35"/>
      <c r="F755" s="3"/>
      <c r="G755" s="683"/>
    </row>
    <row r="756" spans="1:7">
      <c r="A756" s="35"/>
      <c r="F756" s="3"/>
      <c r="G756" s="683"/>
    </row>
    <row r="757" spans="1:7">
      <c r="A757" s="35"/>
      <c r="F757" s="3"/>
      <c r="G757" s="683"/>
    </row>
    <row r="758" spans="1:7">
      <c r="A758" s="35"/>
      <c r="F758" s="3"/>
      <c r="G758" s="683"/>
    </row>
    <row r="759" spans="1:7">
      <c r="A759" s="35"/>
      <c r="F759" s="3"/>
      <c r="G759" s="683"/>
    </row>
    <row r="760" spans="1:7">
      <c r="A760" s="35"/>
      <c r="F760" s="3"/>
      <c r="G760" s="683"/>
    </row>
    <row r="761" spans="1:7">
      <c r="A761" s="35"/>
      <c r="F761" s="3"/>
      <c r="G761" s="683"/>
    </row>
    <row r="762" spans="1:7">
      <c r="A762" s="35"/>
      <c r="F762" s="3"/>
      <c r="G762" s="683"/>
    </row>
    <row r="763" spans="1:7">
      <c r="A763" s="35"/>
      <c r="F763" s="3"/>
      <c r="G763" s="683"/>
    </row>
    <row r="764" spans="1:7">
      <c r="A764" s="35"/>
      <c r="F764" s="3"/>
      <c r="G764" s="683"/>
    </row>
    <row r="765" spans="1:7">
      <c r="A765" s="35"/>
      <c r="F765" s="3"/>
      <c r="G765" s="683"/>
    </row>
    <row r="766" spans="1:7">
      <c r="A766" s="35"/>
      <c r="F766" s="3"/>
      <c r="G766" s="683"/>
    </row>
    <row r="767" spans="1:7">
      <c r="A767" s="35"/>
      <c r="F767" s="3"/>
      <c r="G767" s="683"/>
    </row>
    <row r="768" spans="1:7">
      <c r="A768" s="35"/>
      <c r="F768" s="3"/>
      <c r="G768" s="683"/>
    </row>
    <row r="769" spans="1:7">
      <c r="A769" s="35"/>
      <c r="F769" s="3"/>
      <c r="G769" s="683"/>
    </row>
    <row r="770" spans="1:7">
      <c r="A770" s="35"/>
      <c r="F770" s="3"/>
      <c r="G770" s="683"/>
    </row>
    <row r="771" spans="1:7">
      <c r="A771" s="35"/>
      <c r="F771" s="3"/>
      <c r="G771" s="683"/>
    </row>
    <row r="772" spans="1:7">
      <c r="A772" s="35"/>
      <c r="F772" s="3"/>
      <c r="G772" s="683"/>
    </row>
    <row r="773" spans="1:7">
      <c r="A773" s="35"/>
      <c r="F773" s="3"/>
      <c r="G773" s="683"/>
    </row>
    <row r="774" spans="1:7">
      <c r="A774" s="35"/>
      <c r="F774" s="3"/>
      <c r="G774" s="683"/>
    </row>
    <row r="775" spans="1:7">
      <c r="A775" s="35"/>
      <c r="F775" s="3"/>
      <c r="G775" s="683"/>
    </row>
    <row r="776" spans="1:7">
      <c r="A776" s="35"/>
      <c r="F776" s="3"/>
      <c r="G776" s="683"/>
    </row>
    <row r="777" spans="1:7">
      <c r="A777" s="35"/>
      <c r="F777" s="3"/>
      <c r="G777" s="683"/>
    </row>
    <row r="778" spans="1:7">
      <c r="A778" s="35"/>
      <c r="F778" s="3"/>
      <c r="G778" s="683"/>
    </row>
    <row r="779" spans="1:7">
      <c r="A779" s="35"/>
      <c r="F779" s="3"/>
      <c r="G779" s="683"/>
    </row>
    <row r="780" spans="1:7">
      <c r="A780" s="35"/>
      <c r="F780" s="3"/>
      <c r="G780" s="683"/>
    </row>
    <row r="781" spans="1:7">
      <c r="A781" s="35"/>
      <c r="F781" s="3"/>
      <c r="G781" s="683"/>
    </row>
    <row r="782" spans="1:7">
      <c r="A782" s="35"/>
      <c r="F782" s="3"/>
      <c r="G782" s="683"/>
    </row>
    <row r="783" spans="1:7">
      <c r="A783" s="35"/>
      <c r="F783" s="3"/>
      <c r="G783" s="683"/>
    </row>
    <row r="784" spans="1:7">
      <c r="A784" s="35"/>
      <c r="F784" s="3"/>
      <c r="G784" s="683"/>
    </row>
    <row r="785" spans="1:7">
      <c r="A785" s="35"/>
      <c r="F785" s="3"/>
      <c r="G785" s="683"/>
    </row>
    <row r="786" spans="1:7">
      <c r="A786" s="35"/>
      <c r="F786" s="3"/>
      <c r="G786" s="683"/>
    </row>
    <row r="787" spans="1:7">
      <c r="A787" s="35"/>
      <c r="F787" s="3"/>
      <c r="G787" s="683"/>
    </row>
    <row r="788" spans="1:7">
      <c r="A788" s="35"/>
      <c r="F788" s="3"/>
      <c r="G788" s="683"/>
    </row>
    <row r="789" spans="1:7">
      <c r="A789" s="35"/>
      <c r="F789" s="3"/>
      <c r="G789" s="683"/>
    </row>
    <row r="790" spans="1:7">
      <c r="A790" s="35"/>
      <c r="F790" s="3"/>
      <c r="G790" s="683"/>
    </row>
    <row r="791" spans="1:7">
      <c r="A791" s="35"/>
      <c r="F791" s="3"/>
      <c r="G791" s="683"/>
    </row>
    <row r="792" spans="1:7">
      <c r="A792" s="35"/>
      <c r="F792" s="3"/>
      <c r="G792" s="683"/>
    </row>
    <row r="793" spans="1:7">
      <c r="A793" s="35"/>
      <c r="F793" s="3"/>
      <c r="G793" s="683"/>
    </row>
    <row r="794" spans="1:7">
      <c r="A794" s="35"/>
      <c r="F794" s="3"/>
      <c r="G794" s="683"/>
    </row>
    <row r="795" spans="1:7">
      <c r="A795" s="35"/>
      <c r="F795" s="3"/>
      <c r="G795" s="683"/>
    </row>
    <row r="796" spans="1:7">
      <c r="A796" s="35"/>
      <c r="F796" s="3"/>
      <c r="G796" s="683"/>
    </row>
    <row r="797" spans="1:7">
      <c r="A797" s="35"/>
      <c r="F797" s="3"/>
      <c r="G797" s="683"/>
    </row>
    <row r="798" spans="1:7">
      <c r="A798" s="35"/>
      <c r="F798" s="3"/>
      <c r="G798" s="683"/>
    </row>
    <row r="799" spans="1:7">
      <c r="A799" s="35"/>
      <c r="F799" s="3"/>
      <c r="G799" s="683"/>
    </row>
    <row r="800" spans="1:7">
      <c r="A800" s="35"/>
      <c r="F800" s="3"/>
      <c r="G800" s="683"/>
    </row>
    <row r="801" spans="1:7">
      <c r="A801" s="35"/>
      <c r="F801" s="3"/>
      <c r="G801" s="683"/>
    </row>
    <row r="802" spans="1:7">
      <c r="A802" s="35"/>
      <c r="F802" s="3"/>
      <c r="G802" s="683"/>
    </row>
    <row r="803" spans="1:7">
      <c r="A803" s="35"/>
      <c r="F803" s="3"/>
      <c r="G803" s="683"/>
    </row>
    <row r="804" spans="1:7">
      <c r="A804" s="35"/>
      <c r="F804" s="3"/>
      <c r="G804" s="683"/>
    </row>
    <row r="805" spans="1:7">
      <c r="A805" s="35"/>
      <c r="F805" s="3"/>
      <c r="G805" s="683"/>
    </row>
    <row r="806" spans="1:7">
      <c r="A806" s="35"/>
      <c r="F806" s="3"/>
      <c r="G806" s="683"/>
    </row>
    <row r="807" spans="1:7">
      <c r="A807" s="35"/>
      <c r="F807" s="3"/>
      <c r="G807" s="683"/>
    </row>
    <row r="808" spans="1:7">
      <c r="A808" s="35"/>
      <c r="F808" s="3"/>
      <c r="G808" s="683"/>
    </row>
    <row r="809" spans="1:7">
      <c r="A809" s="35"/>
      <c r="F809" s="3"/>
      <c r="G809" s="683"/>
    </row>
    <row r="810" spans="1:7">
      <c r="A810" s="35"/>
      <c r="F810" s="3"/>
      <c r="G810" s="683"/>
    </row>
    <row r="811" spans="1:7">
      <c r="A811" s="35"/>
      <c r="F811" s="3"/>
      <c r="G811" s="683"/>
    </row>
    <row r="812" spans="1:7">
      <c r="A812" s="35"/>
      <c r="F812" s="3"/>
      <c r="G812" s="683"/>
    </row>
    <row r="813" spans="1:7">
      <c r="A813" s="35"/>
      <c r="F813" s="3"/>
      <c r="G813" s="683"/>
    </row>
    <row r="814" spans="1:7">
      <c r="A814" s="35"/>
      <c r="F814" s="3"/>
      <c r="G814" s="683"/>
    </row>
    <row r="815" spans="1:7">
      <c r="A815" s="35"/>
      <c r="F815" s="3"/>
      <c r="G815" s="683"/>
    </row>
    <row r="816" spans="1:7">
      <c r="A816" s="35"/>
      <c r="F816" s="3"/>
      <c r="G816" s="683"/>
    </row>
    <row r="817" spans="1:7">
      <c r="A817" s="35"/>
      <c r="F817" s="3"/>
      <c r="G817" s="683"/>
    </row>
    <row r="818" spans="1:7">
      <c r="A818" s="35"/>
      <c r="F818" s="3"/>
      <c r="G818" s="683"/>
    </row>
    <row r="819" spans="1:7">
      <c r="A819" s="35"/>
      <c r="F819" s="3"/>
      <c r="G819" s="683"/>
    </row>
    <row r="820" spans="1:7">
      <c r="A820" s="35"/>
      <c r="F820" s="3"/>
      <c r="G820" s="683"/>
    </row>
    <row r="821" spans="1:7">
      <c r="A821" s="35"/>
      <c r="F821" s="3"/>
      <c r="G821" s="683"/>
    </row>
    <row r="822" spans="1:7">
      <c r="A822" s="35"/>
      <c r="F822" s="3"/>
      <c r="G822" s="683"/>
    </row>
    <row r="823" spans="1:7">
      <c r="A823" s="35"/>
      <c r="F823" s="3"/>
      <c r="G823" s="683"/>
    </row>
    <row r="824" spans="1:7">
      <c r="A824" s="35"/>
      <c r="F824" s="3"/>
      <c r="G824" s="683"/>
    </row>
    <row r="825" spans="1:7">
      <c r="A825" s="35"/>
      <c r="F825" s="3"/>
      <c r="G825" s="683"/>
    </row>
    <row r="826" spans="1:7">
      <c r="A826" s="35"/>
      <c r="F826" s="3"/>
      <c r="G826" s="683"/>
    </row>
    <row r="827" spans="1:7">
      <c r="A827" s="35"/>
      <c r="F827" s="3"/>
      <c r="G827" s="683"/>
    </row>
    <row r="828" spans="1:7">
      <c r="A828" s="35"/>
      <c r="F828" s="3"/>
      <c r="G828" s="683"/>
    </row>
    <row r="829" spans="1:7">
      <c r="A829" s="35"/>
      <c r="F829" s="3"/>
      <c r="G829" s="683"/>
    </row>
    <row r="830" spans="1:7">
      <c r="A830" s="35"/>
      <c r="F830" s="3"/>
      <c r="G830" s="683"/>
    </row>
    <row r="831" spans="1:7">
      <c r="A831" s="35"/>
      <c r="F831" s="3"/>
      <c r="G831" s="683"/>
    </row>
    <row r="832" spans="1:7">
      <c r="A832" s="35"/>
      <c r="F832" s="3"/>
      <c r="G832" s="683"/>
    </row>
    <row r="833" spans="1:7">
      <c r="A833" s="35"/>
      <c r="F833" s="3"/>
      <c r="G833" s="683"/>
    </row>
    <row r="834" spans="1:7">
      <c r="A834" s="35"/>
      <c r="F834" s="3"/>
      <c r="G834" s="683"/>
    </row>
    <row r="835" spans="1:7">
      <c r="A835" s="35"/>
      <c r="F835" s="3"/>
      <c r="G835" s="683"/>
    </row>
    <row r="836" spans="1:7">
      <c r="A836" s="35"/>
      <c r="F836" s="3"/>
      <c r="G836" s="683"/>
    </row>
    <row r="837" spans="1:7">
      <c r="A837" s="35"/>
      <c r="F837" s="3"/>
      <c r="G837" s="683"/>
    </row>
    <row r="838" spans="1:7">
      <c r="A838" s="35"/>
      <c r="F838" s="3"/>
      <c r="G838" s="683"/>
    </row>
    <row r="839" spans="1:7">
      <c r="A839" s="35"/>
      <c r="F839" s="3"/>
      <c r="G839" s="683"/>
    </row>
    <row r="840" spans="1:7">
      <c r="A840" s="35"/>
      <c r="F840" s="3"/>
      <c r="G840" s="683"/>
    </row>
    <row r="841" spans="1:7">
      <c r="A841" s="35"/>
      <c r="F841" s="3"/>
      <c r="G841" s="683"/>
    </row>
    <row r="842" spans="1:7">
      <c r="A842" s="35"/>
      <c r="F842" s="3"/>
      <c r="G842" s="683"/>
    </row>
    <row r="843" spans="1:7">
      <c r="A843" s="35"/>
      <c r="F843" s="3"/>
      <c r="G843" s="683"/>
    </row>
    <row r="844" spans="1:7">
      <c r="A844" s="35"/>
      <c r="F844" s="3"/>
      <c r="G844" s="683"/>
    </row>
    <row r="845" spans="1:7">
      <c r="A845" s="35"/>
      <c r="F845" s="3"/>
      <c r="G845" s="683"/>
    </row>
    <row r="846" spans="1:7">
      <c r="A846" s="35"/>
      <c r="F846" s="3"/>
      <c r="G846" s="683"/>
    </row>
    <row r="847" spans="1:7">
      <c r="A847" s="35"/>
      <c r="F847" s="3"/>
      <c r="G847" s="683"/>
    </row>
    <row r="848" spans="1:7">
      <c r="A848" s="35"/>
      <c r="F848" s="3"/>
      <c r="G848" s="683"/>
    </row>
    <row r="849" spans="1:7">
      <c r="A849" s="35"/>
      <c r="F849" s="3"/>
      <c r="G849" s="683"/>
    </row>
    <row r="850" spans="1:7">
      <c r="A850" s="35"/>
      <c r="F850" s="3"/>
      <c r="G850" s="683"/>
    </row>
    <row r="851" spans="1:7">
      <c r="A851" s="35"/>
      <c r="F851" s="3"/>
      <c r="G851" s="683"/>
    </row>
    <row r="852" spans="1:7">
      <c r="A852" s="35"/>
      <c r="F852" s="3"/>
      <c r="G852" s="683"/>
    </row>
    <row r="853" spans="1:7">
      <c r="A853" s="35"/>
      <c r="F853" s="3"/>
      <c r="G853" s="683"/>
    </row>
    <row r="854" spans="1:7">
      <c r="A854" s="35"/>
      <c r="F854" s="3"/>
      <c r="G854" s="683"/>
    </row>
    <row r="855" spans="1:7">
      <c r="A855" s="35"/>
      <c r="F855" s="3"/>
      <c r="G855" s="683"/>
    </row>
    <row r="856" spans="1:7">
      <c r="A856" s="35"/>
      <c r="F856" s="3"/>
      <c r="G856" s="683"/>
    </row>
    <row r="857" spans="1:7">
      <c r="A857" s="35"/>
      <c r="F857" s="3"/>
      <c r="G857" s="683"/>
    </row>
    <row r="858" spans="1:7">
      <c r="A858" s="35"/>
      <c r="F858" s="3"/>
      <c r="G858" s="683"/>
    </row>
    <row r="859" spans="1:7">
      <c r="A859" s="35"/>
      <c r="F859" s="3"/>
      <c r="G859" s="683"/>
    </row>
    <row r="860" spans="1:7">
      <c r="A860" s="35"/>
      <c r="F860" s="3"/>
      <c r="G860" s="683"/>
    </row>
    <row r="861" spans="1:7">
      <c r="A861" s="35"/>
      <c r="F861" s="3"/>
      <c r="G861" s="683"/>
    </row>
    <row r="862" spans="1:7">
      <c r="A862" s="35"/>
      <c r="F862" s="3"/>
      <c r="G862" s="683"/>
    </row>
    <row r="863" spans="1:7">
      <c r="A863" s="35"/>
      <c r="F863" s="3"/>
      <c r="G863" s="683"/>
    </row>
    <row r="864" spans="1:7">
      <c r="A864" s="35"/>
      <c r="F864" s="3"/>
      <c r="G864" s="683"/>
    </row>
    <row r="865" spans="1:7">
      <c r="A865" s="35"/>
      <c r="F865" s="3"/>
      <c r="G865" s="683"/>
    </row>
    <row r="866" spans="1:7">
      <c r="A866" s="35"/>
      <c r="F866" s="3"/>
      <c r="G866" s="683"/>
    </row>
    <row r="867" spans="1:7">
      <c r="A867" s="35"/>
      <c r="F867" s="3"/>
      <c r="G867" s="683"/>
    </row>
    <row r="868" spans="1:7">
      <c r="A868" s="35"/>
      <c r="F868" s="3"/>
      <c r="G868" s="683"/>
    </row>
    <row r="869" spans="1:7">
      <c r="A869" s="35"/>
      <c r="F869" s="3"/>
      <c r="G869" s="683"/>
    </row>
    <row r="870" spans="1:7">
      <c r="A870" s="35"/>
      <c r="F870" s="3"/>
      <c r="G870" s="683"/>
    </row>
    <row r="871" spans="1:7">
      <c r="A871" s="35"/>
      <c r="F871" s="3"/>
      <c r="G871" s="683"/>
    </row>
    <row r="872" spans="1:7">
      <c r="A872" s="35"/>
      <c r="F872" s="3"/>
      <c r="G872" s="683"/>
    </row>
    <row r="873" spans="1:7">
      <c r="A873" s="35"/>
      <c r="F873" s="3"/>
      <c r="G873" s="683"/>
    </row>
    <row r="874" spans="1:7">
      <c r="A874" s="35"/>
      <c r="F874" s="3"/>
      <c r="G874" s="683"/>
    </row>
    <row r="875" spans="1:7">
      <c r="A875" s="35"/>
      <c r="F875" s="3"/>
      <c r="G875" s="683"/>
    </row>
    <row r="876" spans="1:7">
      <c r="A876" s="35"/>
      <c r="F876" s="3"/>
      <c r="G876" s="683"/>
    </row>
    <row r="877" spans="1:7">
      <c r="A877" s="35"/>
      <c r="F877" s="3"/>
      <c r="G877" s="683"/>
    </row>
    <row r="878" spans="1:7">
      <c r="A878" s="35"/>
      <c r="F878" s="3"/>
      <c r="G878" s="683"/>
    </row>
    <row r="879" spans="1:7">
      <c r="A879" s="35"/>
      <c r="F879" s="3"/>
      <c r="G879" s="683"/>
    </row>
    <row r="880" spans="1:7">
      <c r="A880" s="35"/>
      <c r="F880" s="3"/>
      <c r="G880" s="683"/>
    </row>
    <row r="881" spans="1:7">
      <c r="A881" s="35"/>
      <c r="F881" s="3"/>
      <c r="G881" s="683"/>
    </row>
    <row r="882" spans="1:7">
      <c r="A882" s="35"/>
      <c r="F882" s="3"/>
      <c r="G882" s="683"/>
    </row>
    <row r="883" spans="1:7">
      <c r="A883" s="35"/>
      <c r="F883" s="3"/>
      <c r="G883" s="683"/>
    </row>
    <row r="884" spans="1:7">
      <c r="A884" s="35"/>
      <c r="F884" s="3"/>
      <c r="G884" s="683"/>
    </row>
    <row r="885" spans="1:7">
      <c r="A885" s="35"/>
      <c r="F885" s="3"/>
      <c r="G885" s="683"/>
    </row>
    <row r="886" spans="1:7">
      <c r="A886" s="35"/>
      <c r="F886" s="3"/>
      <c r="G886" s="683"/>
    </row>
    <row r="887" spans="1:7">
      <c r="A887" s="35"/>
      <c r="F887" s="3"/>
      <c r="G887" s="683"/>
    </row>
    <row r="888" spans="1:7">
      <c r="A888" s="35"/>
      <c r="F888" s="3"/>
      <c r="G888" s="683"/>
    </row>
    <row r="889" spans="1:7">
      <c r="A889" s="35"/>
      <c r="F889" s="3"/>
      <c r="G889" s="683"/>
    </row>
    <row r="890" spans="1:7">
      <c r="A890" s="35"/>
      <c r="F890" s="3"/>
      <c r="G890" s="683"/>
    </row>
    <row r="891" spans="1:7">
      <c r="A891" s="35"/>
      <c r="F891" s="3"/>
      <c r="G891" s="683"/>
    </row>
    <row r="892" spans="1:7">
      <c r="A892" s="35"/>
      <c r="F892" s="3"/>
      <c r="G892" s="683"/>
    </row>
    <row r="893" spans="1:7">
      <c r="A893" s="35"/>
      <c r="F893" s="3"/>
      <c r="G893" s="683"/>
    </row>
    <row r="894" spans="1:7">
      <c r="A894" s="35"/>
      <c r="F894" s="3"/>
      <c r="G894" s="683"/>
    </row>
    <row r="895" spans="1:7">
      <c r="A895" s="35"/>
      <c r="F895" s="3"/>
      <c r="G895" s="683"/>
    </row>
    <row r="896" spans="1:7">
      <c r="A896" s="35"/>
      <c r="F896" s="3"/>
      <c r="G896" s="683"/>
    </row>
    <row r="897" spans="1:7">
      <c r="A897" s="35"/>
      <c r="F897" s="3"/>
      <c r="G897" s="683"/>
    </row>
    <row r="898" spans="1:7">
      <c r="A898" s="35"/>
      <c r="F898" s="3"/>
      <c r="G898" s="683"/>
    </row>
    <row r="899" spans="1:7">
      <c r="A899" s="35"/>
      <c r="F899" s="3"/>
      <c r="G899" s="683"/>
    </row>
    <row r="900" spans="1:7">
      <c r="A900" s="35"/>
      <c r="F900" s="3"/>
      <c r="G900" s="683"/>
    </row>
    <row r="901" spans="1:7">
      <c r="A901" s="35"/>
      <c r="F901" s="3"/>
      <c r="G901" s="683"/>
    </row>
    <row r="902" spans="1:7">
      <c r="A902" s="35"/>
      <c r="F902" s="3"/>
      <c r="G902" s="683"/>
    </row>
    <row r="903" spans="1:7">
      <c r="A903" s="35"/>
      <c r="F903" s="3"/>
      <c r="G903" s="683"/>
    </row>
    <row r="904" spans="1:7">
      <c r="A904" s="35"/>
      <c r="F904" s="3"/>
      <c r="G904" s="683"/>
    </row>
    <row r="905" spans="1:7">
      <c r="A905" s="35"/>
      <c r="F905" s="3"/>
      <c r="G905" s="683"/>
    </row>
    <row r="906" spans="1:7">
      <c r="A906" s="35"/>
      <c r="F906" s="3"/>
      <c r="G906" s="683"/>
    </row>
    <row r="907" spans="1:7">
      <c r="A907" s="35"/>
      <c r="F907" s="3"/>
      <c r="G907" s="683"/>
    </row>
    <row r="908" spans="1:7">
      <c r="A908" s="35"/>
      <c r="F908" s="3"/>
      <c r="G908" s="683"/>
    </row>
    <row r="909" spans="1:7">
      <c r="A909" s="35"/>
      <c r="F909" s="3"/>
      <c r="G909" s="683"/>
    </row>
    <row r="910" spans="1:7">
      <c r="A910" s="35"/>
      <c r="F910" s="3"/>
      <c r="G910" s="683"/>
    </row>
    <row r="911" spans="1:7">
      <c r="A911" s="35"/>
      <c r="F911" s="3"/>
      <c r="G911" s="683"/>
    </row>
    <row r="912" spans="1:7">
      <c r="A912" s="35"/>
      <c r="F912" s="3"/>
      <c r="G912" s="683"/>
    </row>
    <row r="913" spans="1:7">
      <c r="A913" s="35"/>
      <c r="F913" s="3"/>
      <c r="G913" s="683"/>
    </row>
    <row r="914" spans="1:7">
      <c r="A914" s="35"/>
      <c r="F914" s="3"/>
      <c r="G914" s="683"/>
    </row>
    <row r="915" spans="1:7">
      <c r="A915" s="35"/>
      <c r="F915" s="3"/>
      <c r="G915" s="683"/>
    </row>
    <row r="916" spans="1:7">
      <c r="A916" s="35"/>
      <c r="F916" s="3"/>
      <c r="G916" s="683"/>
    </row>
    <row r="917" spans="1:7">
      <c r="A917" s="35"/>
      <c r="F917" s="3"/>
      <c r="G917" s="683"/>
    </row>
    <row r="918" spans="1:7">
      <c r="A918" s="35"/>
      <c r="F918" s="3"/>
      <c r="G918" s="683"/>
    </row>
    <row r="919" spans="1:7">
      <c r="A919" s="35"/>
      <c r="F919" s="3"/>
      <c r="G919" s="683"/>
    </row>
    <row r="920" spans="1:7">
      <c r="A920" s="35"/>
      <c r="F920" s="3"/>
      <c r="G920" s="683"/>
    </row>
    <row r="921" spans="1:7">
      <c r="A921" s="35"/>
      <c r="F921" s="3"/>
      <c r="G921" s="683"/>
    </row>
    <row r="922" spans="1:7">
      <c r="A922" s="35"/>
      <c r="F922" s="3"/>
      <c r="G922" s="683"/>
    </row>
    <row r="923" spans="1:7">
      <c r="A923" s="35"/>
      <c r="F923" s="3"/>
      <c r="G923" s="683"/>
    </row>
    <row r="924" spans="1:7">
      <c r="A924" s="35"/>
      <c r="F924" s="3"/>
      <c r="G924" s="683"/>
    </row>
    <row r="925" spans="1:7">
      <c r="A925" s="35"/>
      <c r="F925" s="3"/>
      <c r="G925" s="683"/>
    </row>
    <row r="926" spans="1:7">
      <c r="A926" s="35"/>
      <c r="F926" s="3"/>
      <c r="G926" s="683"/>
    </row>
    <row r="927" spans="1:7">
      <c r="A927" s="35"/>
      <c r="F927" s="3"/>
      <c r="G927" s="683"/>
    </row>
    <row r="928" spans="1:7">
      <c r="A928" s="35"/>
      <c r="F928" s="3"/>
      <c r="G928" s="683"/>
    </row>
    <row r="929" spans="1:7">
      <c r="A929" s="35"/>
      <c r="F929" s="3"/>
      <c r="G929" s="683"/>
    </row>
    <row r="930" spans="1:7">
      <c r="A930" s="35"/>
      <c r="F930" s="3"/>
      <c r="G930" s="683"/>
    </row>
    <row r="931" spans="1:7">
      <c r="A931" s="35"/>
      <c r="F931" s="3"/>
      <c r="G931" s="683"/>
    </row>
    <row r="932" spans="1:7">
      <c r="A932" s="35"/>
      <c r="F932" s="3"/>
      <c r="G932" s="683"/>
    </row>
    <row r="933" spans="1:7">
      <c r="A933" s="35"/>
      <c r="F933" s="3"/>
      <c r="G933" s="683"/>
    </row>
    <row r="934" spans="1:7">
      <c r="A934" s="35"/>
      <c r="F934" s="3"/>
      <c r="G934" s="683"/>
    </row>
    <row r="935" spans="1:7">
      <c r="A935" s="35"/>
      <c r="F935" s="3"/>
      <c r="G935" s="683"/>
    </row>
    <row r="936" spans="1:7">
      <c r="A936" s="35"/>
      <c r="F936" s="3"/>
      <c r="G936" s="683"/>
    </row>
    <row r="937" spans="1:7">
      <c r="A937" s="35"/>
      <c r="F937" s="3"/>
      <c r="G937" s="683"/>
    </row>
    <row r="938" spans="1:7">
      <c r="A938" s="35"/>
      <c r="F938" s="3"/>
      <c r="G938" s="683"/>
    </row>
    <row r="939" spans="1:7">
      <c r="A939" s="35"/>
      <c r="F939" s="3"/>
      <c r="G939" s="683"/>
    </row>
    <row r="940" spans="1:7">
      <c r="A940" s="35"/>
      <c r="F940" s="3"/>
      <c r="G940" s="683"/>
    </row>
    <row r="941" spans="1:7">
      <c r="A941" s="35"/>
      <c r="F941" s="3"/>
      <c r="G941" s="683"/>
    </row>
    <row r="942" spans="1:7">
      <c r="A942" s="35"/>
      <c r="F942" s="3"/>
      <c r="G942" s="683"/>
    </row>
    <row r="943" spans="1:7">
      <c r="A943" s="35"/>
      <c r="F943" s="3"/>
      <c r="G943" s="683"/>
    </row>
    <row r="944" spans="1:7">
      <c r="A944" s="35"/>
      <c r="F944" s="3"/>
      <c r="G944" s="683"/>
    </row>
    <row r="945" spans="1:7">
      <c r="A945" s="35"/>
      <c r="F945" s="3"/>
      <c r="G945" s="683"/>
    </row>
    <row r="946" spans="1:7">
      <c r="A946" s="35"/>
      <c r="F946" s="3"/>
      <c r="G946" s="683"/>
    </row>
    <row r="947" spans="1:7">
      <c r="A947" s="35"/>
      <c r="F947" s="3"/>
      <c r="G947" s="683"/>
    </row>
    <row r="948" spans="1:7">
      <c r="A948" s="35"/>
      <c r="F948" s="3"/>
      <c r="G948" s="683"/>
    </row>
    <row r="949" spans="1:7">
      <c r="A949" s="35"/>
      <c r="F949" s="3"/>
      <c r="G949" s="683"/>
    </row>
    <row r="950" spans="1:7">
      <c r="A950" s="35"/>
      <c r="F950" s="3"/>
      <c r="G950" s="683"/>
    </row>
    <row r="951" spans="1:7">
      <c r="A951" s="35"/>
      <c r="F951" s="3"/>
      <c r="G951" s="683"/>
    </row>
    <row r="952" spans="1:7">
      <c r="A952" s="35"/>
      <c r="F952" s="3"/>
      <c r="G952" s="683"/>
    </row>
    <row r="953" spans="1:7">
      <c r="A953" s="35"/>
      <c r="F953" s="3"/>
      <c r="G953" s="683"/>
    </row>
    <row r="954" spans="1:7">
      <c r="A954" s="35"/>
      <c r="F954" s="3"/>
      <c r="G954" s="683"/>
    </row>
    <row r="955" spans="1:7">
      <c r="A955" s="35"/>
      <c r="F955" s="3"/>
      <c r="G955" s="683"/>
    </row>
    <row r="956" spans="1:7">
      <c r="A956" s="35"/>
      <c r="F956" s="3"/>
      <c r="G956" s="683"/>
    </row>
    <row r="957" spans="1:7">
      <c r="A957" s="35"/>
      <c r="F957" s="3"/>
      <c r="G957" s="683"/>
    </row>
    <row r="958" spans="1:7">
      <c r="A958" s="35"/>
      <c r="F958" s="3"/>
      <c r="G958" s="683"/>
    </row>
    <row r="959" spans="1:7">
      <c r="A959" s="35"/>
      <c r="F959" s="3"/>
      <c r="G959" s="683"/>
    </row>
    <row r="960" spans="1:7">
      <c r="A960" s="35"/>
      <c r="F960" s="3"/>
      <c r="G960" s="683"/>
    </row>
    <row r="961" spans="1:7">
      <c r="A961" s="35"/>
      <c r="F961" s="3"/>
      <c r="G961" s="683"/>
    </row>
    <row r="962" spans="1:7">
      <c r="A962" s="35"/>
      <c r="F962" s="3"/>
      <c r="G962" s="683"/>
    </row>
    <row r="963" spans="1:7">
      <c r="A963" s="35"/>
      <c r="F963" s="3"/>
      <c r="G963" s="683"/>
    </row>
    <row r="964" spans="1:7">
      <c r="A964" s="35"/>
      <c r="F964" s="3"/>
      <c r="G964" s="683"/>
    </row>
    <row r="965" spans="1:7">
      <c r="A965" s="35"/>
      <c r="F965" s="3"/>
      <c r="G965" s="683"/>
    </row>
    <row r="966" spans="1:7">
      <c r="A966" s="35"/>
      <c r="F966" s="3"/>
      <c r="G966" s="683"/>
    </row>
    <row r="967" spans="1:7">
      <c r="A967" s="35"/>
      <c r="F967" s="3"/>
      <c r="G967" s="683"/>
    </row>
    <row r="968" spans="1:7">
      <c r="A968" s="35"/>
      <c r="F968" s="3"/>
      <c r="G968" s="683"/>
    </row>
    <row r="969" spans="1:7">
      <c r="A969" s="35"/>
      <c r="F969" s="3"/>
      <c r="G969" s="683"/>
    </row>
    <row r="970" spans="1:7">
      <c r="A970" s="35"/>
      <c r="F970" s="3"/>
      <c r="G970" s="683"/>
    </row>
    <row r="971" spans="1:7">
      <c r="A971" s="35"/>
      <c r="F971" s="3"/>
      <c r="G971" s="683"/>
    </row>
    <row r="972" spans="1:7">
      <c r="A972" s="35"/>
      <c r="F972" s="3"/>
      <c r="G972" s="683"/>
    </row>
    <row r="973" spans="1:7">
      <c r="A973" s="35"/>
      <c r="F973" s="3"/>
      <c r="G973" s="683"/>
    </row>
    <row r="974" spans="1:7">
      <c r="A974" s="35"/>
      <c r="F974" s="3"/>
      <c r="G974" s="683"/>
    </row>
    <row r="975" spans="1:7">
      <c r="A975" s="35"/>
      <c r="F975" s="3"/>
      <c r="G975" s="683"/>
    </row>
    <row r="976" spans="1:7">
      <c r="A976" s="35"/>
      <c r="F976" s="3"/>
      <c r="G976" s="683"/>
    </row>
    <row r="977" spans="1:7">
      <c r="A977" s="35"/>
      <c r="F977" s="3"/>
      <c r="G977" s="683"/>
    </row>
    <row r="978" spans="1:7">
      <c r="A978" s="35"/>
      <c r="F978" s="3"/>
      <c r="G978" s="683"/>
    </row>
    <row r="979" spans="1:7">
      <c r="A979" s="35"/>
      <c r="F979" s="3"/>
      <c r="G979" s="683"/>
    </row>
    <row r="980" spans="1:7">
      <c r="A980" s="35"/>
      <c r="F980" s="3"/>
      <c r="G980" s="683"/>
    </row>
    <row r="981" spans="1:7">
      <c r="A981" s="35"/>
      <c r="F981" s="3"/>
      <c r="G981" s="683"/>
    </row>
    <row r="982" spans="1:7">
      <c r="A982" s="35"/>
      <c r="F982" s="3"/>
      <c r="G982" s="683"/>
    </row>
    <row r="983" spans="1:7">
      <c r="A983" s="35"/>
      <c r="F983" s="3"/>
      <c r="G983" s="683"/>
    </row>
    <row r="984" spans="1:7">
      <c r="A984" s="35"/>
      <c r="F984" s="3"/>
      <c r="G984" s="683"/>
    </row>
    <row r="985" spans="1:7">
      <c r="A985" s="35"/>
      <c r="F985" s="3"/>
      <c r="G985" s="683"/>
    </row>
    <row r="986" spans="1:7">
      <c r="A986" s="35"/>
      <c r="F986" s="3"/>
      <c r="G986" s="683"/>
    </row>
    <row r="987" spans="1:7">
      <c r="A987" s="35"/>
      <c r="F987" s="3"/>
      <c r="G987" s="683"/>
    </row>
    <row r="988" spans="1:7">
      <c r="A988" s="35"/>
      <c r="F988" s="3"/>
      <c r="G988" s="683"/>
    </row>
    <row r="989" spans="1:7">
      <c r="A989" s="35"/>
      <c r="F989" s="3"/>
      <c r="G989" s="683"/>
    </row>
    <row r="990" spans="1:7">
      <c r="A990" s="35"/>
      <c r="F990" s="3"/>
      <c r="G990" s="683"/>
    </row>
    <row r="991" spans="1:7">
      <c r="A991" s="35"/>
      <c r="F991" s="3"/>
      <c r="G991" s="683"/>
    </row>
    <row r="992" spans="1:7">
      <c r="A992" s="35"/>
      <c r="F992" s="3"/>
      <c r="G992" s="683"/>
    </row>
    <row r="993" spans="1:7">
      <c r="A993" s="35"/>
      <c r="F993" s="3"/>
      <c r="G993" s="683"/>
    </row>
    <row r="994" spans="1:7">
      <c r="A994" s="35"/>
      <c r="F994" s="3"/>
      <c r="G994" s="683"/>
    </row>
    <row r="995" spans="1:7">
      <c r="A995" s="35"/>
      <c r="F995" s="3"/>
      <c r="G995" s="683"/>
    </row>
    <row r="996" spans="1:7">
      <c r="A996" s="35"/>
      <c r="F996" s="3"/>
      <c r="G996" s="683"/>
    </row>
    <row r="997" spans="1:7">
      <c r="A997" s="35"/>
      <c r="F997" s="3"/>
      <c r="G997" s="683"/>
    </row>
    <row r="998" spans="1:7">
      <c r="A998" s="35"/>
      <c r="F998" s="3"/>
      <c r="G998" s="683"/>
    </row>
    <row r="999" spans="1:7">
      <c r="A999" s="35"/>
      <c r="F999" s="3"/>
      <c r="G999" s="683"/>
    </row>
    <row r="1000" spans="1:7">
      <c r="A1000" s="35"/>
      <c r="F1000" s="3"/>
      <c r="G1000" s="683"/>
    </row>
    <row r="1001" spans="1:7">
      <c r="A1001" s="35"/>
      <c r="F1001" s="3"/>
      <c r="G1001" s="683"/>
    </row>
    <row r="1002" spans="1:7">
      <c r="A1002" s="35"/>
      <c r="F1002" s="3"/>
      <c r="G1002" s="683"/>
    </row>
    <row r="1003" spans="1:7">
      <c r="A1003" s="35"/>
      <c r="F1003" s="3"/>
      <c r="G1003" s="683"/>
    </row>
    <row r="1004" spans="1:7">
      <c r="A1004" s="35"/>
      <c r="F1004" s="3"/>
      <c r="G1004" s="683"/>
    </row>
    <row r="1005" spans="1:7">
      <c r="A1005" s="35"/>
      <c r="F1005" s="3"/>
      <c r="G1005" s="683"/>
    </row>
    <row r="1006" spans="1:7">
      <c r="A1006" s="35"/>
      <c r="F1006" s="3"/>
      <c r="G1006" s="683"/>
    </row>
    <row r="1007" spans="1:7">
      <c r="A1007" s="35"/>
      <c r="F1007" s="3"/>
      <c r="G1007" s="683"/>
    </row>
    <row r="1008" spans="1:7">
      <c r="A1008" s="35"/>
      <c r="F1008" s="3"/>
      <c r="G1008" s="683"/>
    </row>
    <row r="1009" spans="1:7">
      <c r="A1009" s="35"/>
      <c r="F1009" s="3"/>
      <c r="G1009" s="683"/>
    </row>
    <row r="1010" spans="1:7">
      <c r="A1010" s="35"/>
      <c r="F1010" s="3"/>
      <c r="G1010" s="683"/>
    </row>
    <row r="1011" spans="1:7">
      <c r="A1011" s="35"/>
      <c r="F1011" s="3"/>
      <c r="G1011" s="683"/>
    </row>
    <row r="1012" spans="1:7">
      <c r="A1012" s="35"/>
      <c r="F1012" s="3"/>
      <c r="G1012" s="683"/>
    </row>
    <row r="1013" spans="1:7">
      <c r="A1013" s="35"/>
      <c r="F1013" s="3"/>
      <c r="G1013" s="683"/>
    </row>
    <row r="1014" spans="1:7">
      <c r="A1014" s="35"/>
      <c r="F1014" s="3"/>
      <c r="G1014" s="683"/>
    </row>
    <row r="1015" spans="1:7">
      <c r="A1015" s="35"/>
      <c r="F1015" s="3"/>
      <c r="G1015" s="683"/>
    </row>
    <row r="1016" spans="1:7">
      <c r="A1016" s="35"/>
      <c r="F1016" s="3"/>
      <c r="G1016" s="683"/>
    </row>
    <row r="1017" spans="1:7">
      <c r="A1017" s="35"/>
      <c r="F1017" s="3"/>
      <c r="G1017" s="683"/>
    </row>
    <row r="1018" spans="1:7">
      <c r="A1018" s="35"/>
      <c r="F1018" s="3"/>
      <c r="G1018" s="683"/>
    </row>
    <row r="1019" spans="1:7">
      <c r="A1019" s="35"/>
      <c r="F1019" s="3"/>
      <c r="G1019" s="683"/>
    </row>
    <row r="1020" spans="1:7">
      <c r="A1020" s="35"/>
      <c r="F1020" s="3"/>
      <c r="G1020" s="683"/>
    </row>
    <row r="1021" spans="1:7">
      <c r="A1021" s="35"/>
      <c r="F1021" s="3"/>
      <c r="G1021" s="683"/>
    </row>
    <row r="1022" spans="1:7">
      <c r="A1022" s="35"/>
      <c r="F1022" s="3"/>
      <c r="G1022" s="683"/>
    </row>
    <row r="1023" spans="1:7">
      <c r="A1023" s="35"/>
      <c r="F1023" s="3"/>
      <c r="G1023" s="683"/>
    </row>
    <row r="1024" spans="1:7">
      <c r="A1024" s="35"/>
      <c r="F1024" s="3"/>
      <c r="G1024" s="683"/>
    </row>
    <row r="1025" spans="1:7">
      <c r="A1025" s="35"/>
      <c r="F1025" s="3"/>
      <c r="G1025" s="683"/>
    </row>
    <row r="1026" spans="1:7">
      <c r="A1026" s="35"/>
      <c r="F1026" s="3"/>
      <c r="G1026" s="683"/>
    </row>
    <row r="1027" spans="1:7">
      <c r="A1027" s="35"/>
      <c r="F1027" s="3"/>
      <c r="G1027" s="683"/>
    </row>
    <row r="1028" spans="1:7">
      <c r="A1028" s="35"/>
      <c r="F1028" s="3"/>
      <c r="G1028" s="683"/>
    </row>
    <row r="1029" spans="1:7">
      <c r="A1029" s="35"/>
      <c r="F1029" s="3"/>
      <c r="G1029" s="683"/>
    </row>
    <row r="1030" spans="1:7">
      <c r="A1030" s="35"/>
      <c r="F1030" s="3"/>
      <c r="G1030" s="683"/>
    </row>
    <row r="1031" spans="1:7">
      <c r="A1031" s="35"/>
      <c r="F1031" s="3"/>
      <c r="G1031" s="683"/>
    </row>
    <row r="1032" spans="1:7">
      <c r="A1032" s="35"/>
      <c r="F1032" s="3"/>
      <c r="G1032" s="683"/>
    </row>
    <row r="1033" spans="1:7">
      <c r="A1033" s="35"/>
      <c r="F1033" s="3"/>
      <c r="G1033" s="683"/>
    </row>
    <row r="1034" spans="1:7">
      <c r="A1034" s="35"/>
      <c r="F1034" s="3"/>
      <c r="G1034" s="683"/>
    </row>
    <row r="1035" spans="1:7">
      <c r="A1035" s="35"/>
      <c r="F1035" s="3"/>
      <c r="G1035" s="683"/>
    </row>
    <row r="1036" spans="1:7">
      <c r="A1036" s="35"/>
      <c r="F1036" s="3"/>
      <c r="G1036" s="683"/>
    </row>
    <row r="1037" spans="1:7">
      <c r="A1037" s="35"/>
      <c r="F1037" s="3"/>
      <c r="G1037" s="683"/>
    </row>
    <row r="1038" spans="1:7">
      <c r="A1038" s="35"/>
      <c r="F1038" s="3"/>
      <c r="G1038" s="683"/>
    </row>
    <row r="1039" spans="1:7">
      <c r="A1039" s="35"/>
      <c r="F1039" s="3"/>
      <c r="G1039" s="683"/>
    </row>
    <row r="1040" spans="1:7">
      <c r="A1040" s="35"/>
      <c r="F1040" s="3"/>
      <c r="G1040" s="683"/>
    </row>
    <row r="1041" spans="1:7">
      <c r="A1041" s="35"/>
      <c r="F1041" s="3"/>
      <c r="G1041" s="683"/>
    </row>
    <row r="1042" spans="1:7">
      <c r="A1042" s="35"/>
      <c r="F1042" s="3"/>
      <c r="G1042" s="683"/>
    </row>
    <row r="1043" spans="1:7">
      <c r="A1043" s="35"/>
      <c r="F1043" s="3"/>
      <c r="G1043" s="683"/>
    </row>
    <row r="1044" spans="1:7">
      <c r="A1044" s="35"/>
      <c r="F1044" s="3"/>
      <c r="G1044" s="683"/>
    </row>
    <row r="1045" spans="1:7">
      <c r="A1045" s="35"/>
      <c r="F1045" s="3"/>
      <c r="G1045" s="683"/>
    </row>
    <row r="1046" spans="1:7">
      <c r="A1046" s="35"/>
      <c r="F1046" s="3"/>
      <c r="G1046" s="683"/>
    </row>
    <row r="1047" spans="1:7">
      <c r="A1047" s="35"/>
      <c r="F1047" s="3"/>
      <c r="G1047" s="683"/>
    </row>
    <row r="1048" spans="1:7">
      <c r="A1048" s="35"/>
      <c r="F1048" s="3"/>
      <c r="G1048" s="683"/>
    </row>
    <row r="1049" spans="1:7">
      <c r="A1049" s="35"/>
      <c r="F1049" s="3"/>
      <c r="G1049" s="683"/>
    </row>
    <row r="1050" spans="1:7">
      <c r="A1050" s="35"/>
      <c r="F1050" s="3"/>
      <c r="G1050" s="683"/>
    </row>
    <row r="1051" spans="1:7">
      <c r="A1051" s="35"/>
      <c r="F1051" s="3"/>
      <c r="G1051" s="683"/>
    </row>
    <row r="1052" spans="1:7">
      <c r="A1052" s="35"/>
      <c r="F1052" s="3"/>
      <c r="G1052" s="683"/>
    </row>
    <row r="1053" spans="1:7">
      <c r="A1053" s="35"/>
      <c r="F1053" s="3"/>
      <c r="G1053" s="683"/>
    </row>
    <row r="1054" spans="1:7">
      <c r="A1054" s="35"/>
      <c r="F1054" s="3"/>
      <c r="G1054" s="683"/>
    </row>
    <row r="1055" spans="1:7">
      <c r="A1055" s="35"/>
      <c r="F1055" s="3"/>
      <c r="G1055" s="683"/>
    </row>
    <row r="1056" spans="1:7">
      <c r="A1056" s="35"/>
      <c r="F1056" s="3"/>
      <c r="G1056" s="683"/>
    </row>
    <row r="1057" spans="1:7">
      <c r="A1057" s="35"/>
      <c r="F1057" s="3"/>
      <c r="G1057" s="683"/>
    </row>
    <row r="1058" spans="1:7">
      <c r="A1058" s="35"/>
      <c r="F1058" s="3"/>
      <c r="G1058" s="683"/>
    </row>
    <row r="1059" spans="1:7">
      <c r="A1059" s="35"/>
      <c r="F1059" s="3"/>
      <c r="G1059" s="683"/>
    </row>
    <row r="1060" spans="1:7">
      <c r="A1060" s="35"/>
      <c r="F1060" s="3"/>
      <c r="G1060" s="683"/>
    </row>
    <row r="1061" spans="1:7">
      <c r="A1061" s="35"/>
      <c r="F1061" s="3"/>
      <c r="G1061" s="683"/>
    </row>
    <row r="1062" spans="1:7">
      <c r="A1062" s="35"/>
      <c r="F1062" s="3"/>
      <c r="G1062" s="683"/>
    </row>
    <row r="1063" spans="1:7">
      <c r="A1063" s="35"/>
      <c r="F1063" s="3"/>
      <c r="G1063" s="683"/>
    </row>
    <row r="1064" spans="1:7">
      <c r="A1064" s="35"/>
      <c r="F1064" s="3"/>
      <c r="G1064" s="683"/>
    </row>
  </sheetData>
  <sheetProtection algorithmName="SHA-512" hashValue="ZKDUK9dUO/1SiF2mZj7wqxK6eLVKLrd80eGHvDv18JkNmktV0p7OIV+8sxnzdUGqpOF8g8Uy03M5XzT59cPGWg==" saltValue="fAAxj1WcZ4VP0EL4JT5dkA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&amp;L&amp;"Arial Narrow,Regular"Investitor:   Hrvatska akademija znanosti i umjetnosti, Trg Nikole Šubića Zrinskog 11, Zagreb&amp;R&amp;"Arial Narrow,Regular"&amp;P</oddFooter>
  </headerFooter>
  <rowBreaks count="9" manualBreakCount="9">
    <brk id="35" max="7" man="1"/>
    <brk id="60" max="7" man="1"/>
    <brk id="65" max="7" man="1"/>
    <brk id="93" max="7" man="1"/>
    <brk id="116" max="7" man="1"/>
    <brk id="141" max="7" man="1"/>
    <brk id="165" max="7" man="1"/>
    <brk id="186" max="7" man="1"/>
    <brk id="20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78"/>
  <sheetViews>
    <sheetView view="pageBreakPreview" topLeftCell="A127" zoomScaleNormal="75" zoomScaleSheetLayoutView="100" workbookViewId="0">
      <selection activeCell="C142" sqref="C142"/>
    </sheetView>
  </sheetViews>
  <sheetFormatPr defaultColWidth="9.140625" defaultRowHeight="12.75"/>
  <cols>
    <col min="1" max="1" width="4.7109375" style="102" customWidth="1"/>
    <col min="2" max="2" width="0.85546875" style="22" customWidth="1"/>
    <col min="3" max="3" width="36.7109375" style="41" customWidth="1"/>
    <col min="4" max="4" width="6.7109375" style="518" customWidth="1"/>
    <col min="5" max="5" width="6.7109375" style="6" customWidth="1"/>
    <col min="6" max="6" width="7.7109375" style="103" customWidth="1"/>
    <col min="7" max="7" width="10.7109375" style="697" customWidth="1"/>
    <col min="8" max="8" width="12.7109375" style="68" customWidth="1"/>
    <col min="9" max="9" width="12.7109375" style="243" customWidth="1"/>
    <col min="10" max="10" width="12.7109375" style="137" customWidth="1"/>
    <col min="11" max="11" width="12.7109375" style="243" customWidth="1"/>
    <col min="12" max="12" width="10" style="17" bestFit="1" customWidth="1"/>
    <col min="13" max="16384" width="9.140625" style="17"/>
  </cols>
  <sheetData>
    <row r="1" spans="1:16" s="96" customFormat="1" ht="16.5" customHeight="1">
      <c r="A1" s="638" t="s">
        <v>822</v>
      </c>
      <c r="B1" s="638"/>
      <c r="C1" s="638"/>
      <c r="D1" s="638"/>
      <c r="E1" s="155"/>
      <c r="F1" s="28"/>
      <c r="G1" s="685"/>
      <c r="H1" s="186"/>
      <c r="I1" s="504"/>
      <c r="J1" s="505"/>
      <c r="K1" s="504"/>
      <c r="L1" s="506"/>
      <c r="M1" s="506"/>
      <c r="N1" s="506"/>
      <c r="O1" s="506"/>
    </row>
    <row r="2" spans="1:16" s="96" customFormat="1" ht="16.5" customHeight="1">
      <c r="A2" s="741" t="s">
        <v>391</v>
      </c>
      <c r="B2" s="741"/>
      <c r="C2" s="741"/>
      <c r="D2" s="29"/>
      <c r="E2" s="156"/>
      <c r="F2" s="30"/>
      <c r="G2" s="669"/>
      <c r="H2" s="294" t="s">
        <v>392</v>
      </c>
      <c r="I2" s="504"/>
      <c r="J2" s="505"/>
      <c r="K2" s="504"/>
    </row>
    <row r="3" spans="1:16" ht="20.100000000000001" customHeight="1">
      <c r="A3" s="33"/>
      <c r="B3" s="98"/>
      <c r="C3" s="99"/>
      <c r="E3" s="132"/>
      <c r="F3" s="2"/>
      <c r="G3" s="686"/>
      <c r="H3" s="270"/>
    </row>
    <row r="4" spans="1:16" ht="25.5">
      <c r="A4" s="435" t="s">
        <v>7</v>
      </c>
      <c r="B4" s="489"/>
      <c r="C4" s="437" t="s">
        <v>3</v>
      </c>
      <c r="D4" s="519" t="s">
        <v>77</v>
      </c>
      <c r="E4" s="507" t="s">
        <v>8</v>
      </c>
      <c r="F4" s="440" t="s">
        <v>0</v>
      </c>
      <c r="G4" s="687" t="s">
        <v>1</v>
      </c>
      <c r="H4" s="508" t="s">
        <v>5</v>
      </c>
      <c r="I4" s="509" t="s">
        <v>134</v>
      </c>
      <c r="J4" s="510" t="s">
        <v>354</v>
      </c>
      <c r="K4" s="511" t="s">
        <v>355</v>
      </c>
    </row>
    <row r="5" spans="1:16" ht="12.75" customHeight="1">
      <c r="A5" s="33"/>
      <c r="F5" s="2"/>
      <c r="G5" s="686"/>
      <c r="I5" s="272"/>
      <c r="J5" s="273"/>
      <c r="K5" s="274"/>
    </row>
    <row r="6" spans="1:16" s="144" customFormat="1" ht="24.95" customHeight="1">
      <c r="A6" s="46"/>
      <c r="B6" s="47"/>
      <c r="C6" s="48" t="s">
        <v>89</v>
      </c>
      <c r="D6" s="520"/>
      <c r="E6" s="91"/>
      <c r="F6" s="21"/>
      <c r="G6" s="673"/>
      <c r="H6" s="93"/>
      <c r="I6" s="242"/>
      <c r="J6" s="145"/>
      <c r="K6" s="242"/>
    </row>
    <row r="7" spans="1:16">
      <c r="A7" s="104"/>
      <c r="B7" s="104"/>
      <c r="C7" s="115"/>
      <c r="D7" s="393"/>
      <c r="F7" s="107"/>
      <c r="G7" s="114"/>
      <c r="H7" s="108"/>
    </row>
    <row r="8" spans="1:16">
      <c r="A8" s="150" t="s">
        <v>96</v>
      </c>
      <c r="B8" s="150"/>
      <c r="C8" s="512" t="s">
        <v>212</v>
      </c>
      <c r="D8" s="521"/>
      <c r="E8" s="158"/>
      <c r="F8" s="147"/>
      <c r="G8" s="148"/>
      <c r="H8" s="149"/>
      <c r="J8" s="246"/>
      <c r="K8" s="193"/>
    </row>
    <row r="9" spans="1:16" s="19" customFormat="1">
      <c r="A9" s="183"/>
      <c r="B9" s="183"/>
      <c r="C9" s="184"/>
      <c r="D9" s="525"/>
      <c r="E9" s="206"/>
      <c r="F9" s="513"/>
      <c r="G9" s="185"/>
      <c r="H9" s="514"/>
      <c r="I9" s="249"/>
      <c r="J9" s="258"/>
      <c r="K9" s="237"/>
    </row>
    <row r="10" spans="1:16" s="123" customFormat="1" ht="63.75">
      <c r="A10" s="236"/>
      <c r="B10" s="139"/>
      <c r="C10" s="232" t="s">
        <v>213</v>
      </c>
      <c r="D10" s="526"/>
      <c r="E10" s="140"/>
      <c r="F10" s="140"/>
      <c r="G10" s="688"/>
      <c r="H10" s="267"/>
      <c r="I10" s="248"/>
      <c r="J10" s="246"/>
      <c r="K10" s="193"/>
    </row>
    <row r="11" spans="1:16" s="123" customFormat="1">
      <c r="A11" s="236"/>
      <c r="B11" s="139"/>
      <c r="C11" s="232"/>
      <c r="D11" s="526"/>
      <c r="E11" s="140"/>
      <c r="F11" s="140"/>
      <c r="G11" s="688"/>
      <c r="H11" s="267"/>
      <c r="I11" s="248"/>
      <c r="J11" s="246"/>
      <c r="K11" s="193"/>
    </row>
    <row r="12" spans="1:16" s="229" customFormat="1" ht="38.25">
      <c r="A12" s="234" t="s">
        <v>214</v>
      </c>
      <c r="B12" s="234"/>
      <c r="C12" s="225" t="s">
        <v>654</v>
      </c>
      <c r="D12" s="527" t="s">
        <v>215</v>
      </c>
      <c r="E12" s="157"/>
      <c r="F12" s="157"/>
      <c r="G12" s="231"/>
      <c r="H12" s="231"/>
      <c r="I12" s="275"/>
      <c r="J12" s="278"/>
      <c r="K12" s="276"/>
      <c r="L12" s="228"/>
      <c r="M12" s="228"/>
      <c r="N12" s="228"/>
      <c r="O12" s="228"/>
      <c r="P12" s="228"/>
    </row>
    <row r="13" spans="1:16" s="229" customFormat="1" ht="15" customHeight="1">
      <c r="A13" s="234" t="s">
        <v>216</v>
      </c>
      <c r="B13" s="234"/>
      <c r="C13" s="225" t="s">
        <v>217</v>
      </c>
      <c r="D13" s="522"/>
      <c r="E13" s="157" t="s">
        <v>2</v>
      </c>
      <c r="F13" s="157">
        <v>36</v>
      </c>
      <c r="G13" s="231"/>
      <c r="H13" s="231" t="str">
        <f>IF(G13="","",F13*G13)</f>
        <v/>
      </c>
      <c r="I13" s="275"/>
      <c r="J13" s="278" t="str">
        <f>H13</f>
        <v/>
      </c>
      <c r="K13" s="276"/>
      <c r="L13" s="228"/>
      <c r="M13" s="228"/>
      <c r="N13" s="228"/>
      <c r="O13" s="228"/>
      <c r="P13" s="228"/>
    </row>
    <row r="14" spans="1:16" s="234" customFormat="1">
      <c r="A14" s="234" t="s">
        <v>218</v>
      </c>
      <c r="C14" s="225" t="s">
        <v>219</v>
      </c>
      <c r="D14" s="522"/>
      <c r="E14" s="233" t="s">
        <v>2</v>
      </c>
      <c r="F14" s="233" t="s">
        <v>337</v>
      </c>
      <c r="G14" s="250"/>
      <c r="H14" s="231" t="str">
        <f>IF(G14="","",F14*G14)</f>
        <v/>
      </c>
      <c r="I14" s="275"/>
      <c r="J14" s="278" t="str">
        <f t="shared" ref="J14:J77" si="0">H14</f>
        <v/>
      </c>
      <c r="K14" s="261"/>
    </row>
    <row r="15" spans="1:16" s="256" customFormat="1">
      <c r="A15" s="251"/>
      <c r="B15" s="251"/>
      <c r="C15" s="252"/>
      <c r="D15" s="528"/>
      <c r="E15" s="517"/>
      <c r="F15" s="268"/>
      <c r="G15" s="253"/>
      <c r="H15" s="254"/>
      <c r="I15" s="275"/>
      <c r="J15" s="278"/>
      <c r="K15" s="276"/>
      <c r="L15" s="255"/>
      <c r="M15" s="255"/>
      <c r="N15" s="255"/>
      <c r="O15" s="255"/>
      <c r="P15" s="255"/>
    </row>
    <row r="16" spans="1:16" s="229" customFormat="1" ht="38.25">
      <c r="A16" s="234" t="s">
        <v>220</v>
      </c>
      <c r="B16" s="234"/>
      <c r="C16" s="225" t="s">
        <v>221</v>
      </c>
      <c r="D16" s="527" t="s">
        <v>222</v>
      </c>
      <c r="E16" s="157"/>
      <c r="F16" s="157"/>
      <c r="G16" s="231"/>
      <c r="H16" s="231"/>
      <c r="I16" s="275"/>
      <c r="J16" s="278"/>
      <c r="K16" s="276"/>
      <c r="L16" s="228"/>
      <c r="M16" s="228"/>
      <c r="N16" s="228"/>
      <c r="O16" s="228"/>
      <c r="P16" s="228"/>
    </row>
    <row r="17" spans="1:16" s="229" customFormat="1" ht="15" customHeight="1">
      <c r="A17" s="234" t="s">
        <v>223</v>
      </c>
      <c r="B17" s="234"/>
      <c r="C17" s="225" t="s">
        <v>217</v>
      </c>
      <c r="D17" s="522"/>
      <c r="E17" s="157" t="s">
        <v>2</v>
      </c>
      <c r="F17" s="157">
        <v>14</v>
      </c>
      <c r="G17" s="231"/>
      <c r="H17" s="231" t="str">
        <f>IF(G17="","",F17*G17)</f>
        <v/>
      </c>
      <c r="I17" s="275"/>
      <c r="J17" s="278" t="str">
        <f t="shared" si="0"/>
        <v/>
      </c>
      <c r="K17" s="276"/>
      <c r="L17" s="228"/>
      <c r="M17" s="228"/>
      <c r="N17" s="228"/>
      <c r="O17" s="228"/>
      <c r="P17" s="228"/>
    </row>
    <row r="18" spans="1:16" s="234" customFormat="1">
      <c r="A18" s="234" t="s">
        <v>224</v>
      </c>
      <c r="C18" s="225" t="s">
        <v>219</v>
      </c>
      <c r="D18" s="522"/>
      <c r="E18" s="233" t="s">
        <v>2</v>
      </c>
      <c r="F18" s="233" t="s">
        <v>655</v>
      </c>
      <c r="G18" s="250"/>
      <c r="H18" s="231" t="str">
        <f>IF(G18="","",F18*G18)</f>
        <v/>
      </c>
      <c r="I18" s="275"/>
      <c r="J18" s="278" t="str">
        <f t="shared" si="0"/>
        <v/>
      </c>
      <c r="K18" s="261"/>
    </row>
    <row r="19" spans="1:16" s="256" customFormat="1">
      <c r="A19" s="251"/>
      <c r="B19" s="251"/>
      <c r="C19" s="252"/>
      <c r="D19" s="528"/>
      <c r="E19" s="517"/>
      <c r="F19" s="268"/>
      <c r="G19" s="253"/>
      <c r="H19" s="254"/>
      <c r="I19" s="275"/>
      <c r="J19" s="278"/>
      <c r="K19" s="276"/>
      <c r="L19" s="255"/>
      <c r="M19" s="255"/>
      <c r="N19" s="255"/>
      <c r="O19" s="255"/>
      <c r="P19" s="255"/>
    </row>
    <row r="20" spans="1:16" s="229" customFormat="1" ht="38.25">
      <c r="A20" s="234" t="s">
        <v>226</v>
      </c>
      <c r="B20" s="234"/>
      <c r="C20" s="225" t="s">
        <v>227</v>
      </c>
      <c r="D20" s="527" t="s">
        <v>228</v>
      </c>
      <c r="E20" s="157"/>
      <c r="F20" s="157"/>
      <c r="G20" s="231"/>
      <c r="H20" s="231"/>
      <c r="I20" s="275"/>
      <c r="J20" s="278"/>
      <c r="K20" s="276"/>
      <c r="L20" s="228"/>
      <c r="M20" s="228"/>
      <c r="N20" s="228"/>
      <c r="O20" s="228"/>
      <c r="P20" s="228"/>
    </row>
    <row r="21" spans="1:16" s="229" customFormat="1" ht="15" customHeight="1">
      <c r="A21" s="234" t="s">
        <v>229</v>
      </c>
      <c r="B21" s="234"/>
      <c r="C21" s="225" t="s">
        <v>217</v>
      </c>
      <c r="D21" s="522"/>
      <c r="E21" s="157" t="s">
        <v>2</v>
      </c>
      <c r="F21" s="157">
        <v>25</v>
      </c>
      <c r="G21" s="231"/>
      <c r="H21" s="231" t="str">
        <f>IF(G21="","",F21*G21)</f>
        <v/>
      </c>
      <c r="I21" s="275"/>
      <c r="J21" s="278" t="str">
        <f t="shared" si="0"/>
        <v/>
      </c>
      <c r="K21" s="276"/>
      <c r="L21" s="228"/>
      <c r="M21" s="228"/>
      <c r="N21" s="228"/>
      <c r="O21" s="228"/>
      <c r="P21" s="228"/>
    </row>
    <row r="22" spans="1:16" s="234" customFormat="1">
      <c r="A22" s="234" t="s">
        <v>230</v>
      </c>
      <c r="C22" s="225" t="s">
        <v>219</v>
      </c>
      <c r="D22" s="522"/>
      <c r="E22" s="233" t="s">
        <v>2</v>
      </c>
      <c r="F22" s="233" t="s">
        <v>656</v>
      </c>
      <c r="G22" s="250"/>
      <c r="H22" s="231" t="str">
        <f>IF(G22="","",F22*G22)</f>
        <v/>
      </c>
      <c r="I22" s="275"/>
      <c r="J22" s="278" t="str">
        <f t="shared" si="0"/>
        <v/>
      </c>
      <c r="K22" s="261"/>
    </row>
    <row r="23" spans="1:16" s="256" customFormat="1">
      <c r="A23" s="251"/>
      <c r="B23" s="251"/>
      <c r="C23" s="252"/>
      <c r="D23" s="528"/>
      <c r="E23" s="517"/>
      <c r="F23" s="268"/>
      <c r="G23" s="253"/>
      <c r="H23" s="254"/>
      <c r="I23" s="275"/>
      <c r="J23" s="278"/>
      <c r="K23" s="276"/>
      <c r="L23" s="255"/>
      <c r="M23" s="255"/>
      <c r="N23" s="255"/>
      <c r="O23" s="255"/>
      <c r="P23" s="255"/>
    </row>
    <row r="24" spans="1:16" s="229" customFormat="1" ht="38.25">
      <c r="A24" s="234" t="s">
        <v>232</v>
      </c>
      <c r="B24" s="234"/>
      <c r="C24" s="225" t="s">
        <v>233</v>
      </c>
      <c r="D24" s="527" t="s">
        <v>234</v>
      </c>
      <c r="E24" s="157"/>
      <c r="F24" s="157"/>
      <c r="G24" s="231"/>
      <c r="H24" s="231"/>
      <c r="I24" s="275"/>
      <c r="J24" s="278"/>
      <c r="K24" s="276"/>
      <c r="L24" s="228"/>
      <c r="M24" s="228"/>
      <c r="N24" s="228"/>
      <c r="O24" s="228"/>
      <c r="P24" s="228"/>
    </row>
    <row r="25" spans="1:16" s="229" customFormat="1" ht="15" customHeight="1">
      <c r="A25" s="234" t="s">
        <v>235</v>
      </c>
      <c r="B25" s="234"/>
      <c r="C25" s="225" t="s">
        <v>217</v>
      </c>
      <c r="D25" s="522"/>
      <c r="E25" s="157" t="s">
        <v>2</v>
      </c>
      <c r="F25" s="157">
        <v>18</v>
      </c>
      <c r="G25" s="231"/>
      <c r="H25" s="231" t="str">
        <f>IF(G25="","",F25*G25)</f>
        <v/>
      </c>
      <c r="I25" s="275"/>
      <c r="J25" s="278" t="str">
        <f t="shared" si="0"/>
        <v/>
      </c>
      <c r="K25" s="276"/>
      <c r="L25" s="228"/>
      <c r="M25" s="228"/>
      <c r="N25" s="228"/>
      <c r="O25" s="228"/>
      <c r="P25" s="228"/>
    </row>
    <row r="26" spans="1:16" s="234" customFormat="1">
      <c r="A26" s="234" t="s">
        <v>236</v>
      </c>
      <c r="C26" s="225" t="s">
        <v>219</v>
      </c>
      <c r="D26" s="522"/>
      <c r="E26" s="233" t="s">
        <v>2</v>
      </c>
      <c r="F26" s="233" t="s">
        <v>657</v>
      </c>
      <c r="G26" s="250"/>
      <c r="H26" s="231" t="str">
        <f>IF(G26="","",F26*G26)</f>
        <v/>
      </c>
      <c r="I26" s="275"/>
      <c r="J26" s="278" t="str">
        <f t="shared" si="0"/>
        <v/>
      </c>
      <c r="K26" s="261"/>
    </row>
    <row r="27" spans="1:16" s="234" customFormat="1">
      <c r="C27" s="225"/>
      <c r="D27" s="522"/>
      <c r="E27" s="233"/>
      <c r="F27" s="233"/>
      <c r="G27" s="250"/>
      <c r="H27" s="231"/>
      <c r="I27" s="262"/>
      <c r="J27" s="278"/>
      <c r="K27" s="261"/>
    </row>
    <row r="28" spans="1:16" s="229" customFormat="1" ht="38.25">
      <c r="A28" s="234" t="s">
        <v>95</v>
      </c>
      <c r="B28" s="234"/>
      <c r="C28" s="225" t="s">
        <v>237</v>
      </c>
      <c r="D28" s="527" t="s">
        <v>238</v>
      </c>
      <c r="E28" s="157"/>
      <c r="F28" s="157"/>
      <c r="G28" s="231"/>
      <c r="H28" s="231"/>
      <c r="I28" s="275"/>
      <c r="J28" s="278"/>
      <c r="K28" s="276"/>
      <c r="L28" s="228"/>
      <c r="M28" s="228"/>
      <c r="N28" s="228"/>
      <c r="O28" s="228"/>
      <c r="P28" s="228"/>
    </row>
    <row r="29" spans="1:16" s="229" customFormat="1" ht="15" customHeight="1">
      <c r="A29" s="234" t="s">
        <v>239</v>
      </c>
      <c r="B29" s="234"/>
      <c r="C29" s="225" t="s">
        <v>240</v>
      </c>
      <c r="D29" s="522"/>
      <c r="E29" s="157" t="s">
        <v>2</v>
      </c>
      <c r="F29" s="157">
        <v>19</v>
      </c>
      <c r="G29" s="231"/>
      <c r="H29" s="231" t="str">
        <f>IF(G29="","",F29*G29)</f>
        <v/>
      </c>
      <c r="I29" s="275"/>
      <c r="J29" s="278" t="str">
        <f t="shared" si="0"/>
        <v/>
      </c>
      <c r="K29" s="276"/>
      <c r="L29" s="228"/>
      <c r="M29" s="228"/>
      <c r="N29" s="228"/>
      <c r="O29" s="228"/>
      <c r="P29" s="228"/>
    </row>
    <row r="30" spans="1:16" s="234" customFormat="1">
      <c r="A30" s="234" t="s">
        <v>241</v>
      </c>
      <c r="C30" s="225" t="s">
        <v>242</v>
      </c>
      <c r="D30" s="522"/>
      <c r="E30" s="233" t="s">
        <v>2</v>
      </c>
      <c r="F30" s="233" t="s">
        <v>658</v>
      </c>
      <c r="G30" s="250"/>
      <c r="H30" s="231" t="str">
        <f>IF(G30="","",F30*G30)</f>
        <v/>
      </c>
      <c r="I30" s="275"/>
      <c r="J30" s="278" t="str">
        <f t="shared" si="0"/>
        <v/>
      </c>
      <c r="K30" s="261"/>
    </row>
    <row r="31" spans="1:16" s="234" customFormat="1">
      <c r="C31" s="225"/>
      <c r="D31" s="522"/>
      <c r="E31" s="233"/>
      <c r="F31" s="233"/>
      <c r="G31" s="250"/>
      <c r="H31" s="231"/>
      <c r="I31" s="262"/>
      <c r="J31" s="278"/>
      <c r="K31" s="261"/>
    </row>
    <row r="32" spans="1:16" s="229" customFormat="1" ht="38.25">
      <c r="A32" s="234" t="s">
        <v>243</v>
      </c>
      <c r="B32" s="234"/>
      <c r="C32" s="225" t="s">
        <v>244</v>
      </c>
      <c r="D32" s="527" t="s">
        <v>245</v>
      </c>
      <c r="E32" s="157"/>
      <c r="F32" s="157"/>
      <c r="G32" s="231"/>
      <c r="H32" s="231"/>
      <c r="I32" s="275"/>
      <c r="J32" s="278"/>
      <c r="K32" s="276"/>
      <c r="L32" s="228"/>
      <c r="M32" s="228"/>
      <c r="N32" s="228"/>
      <c r="O32" s="228"/>
      <c r="P32" s="228"/>
    </row>
    <row r="33" spans="1:16" s="229" customFormat="1" ht="15" customHeight="1">
      <c r="A33" s="234" t="s">
        <v>246</v>
      </c>
      <c r="B33" s="234"/>
      <c r="C33" s="225" t="s">
        <v>217</v>
      </c>
      <c r="D33" s="522"/>
      <c r="E33" s="157" t="s">
        <v>2</v>
      </c>
      <c r="F33" s="157">
        <v>25</v>
      </c>
      <c r="G33" s="231"/>
      <c r="H33" s="231" t="str">
        <f>IF(G33="","",F33*G33)</f>
        <v/>
      </c>
      <c r="I33" s="275"/>
      <c r="J33" s="278" t="str">
        <f t="shared" si="0"/>
        <v/>
      </c>
      <c r="K33" s="276"/>
      <c r="L33" s="228"/>
      <c r="M33" s="228"/>
      <c r="N33" s="228"/>
      <c r="O33" s="228"/>
      <c r="P33" s="228"/>
    </row>
    <row r="34" spans="1:16" s="234" customFormat="1">
      <c r="A34" s="234" t="s">
        <v>247</v>
      </c>
      <c r="C34" s="225" t="s">
        <v>219</v>
      </c>
      <c r="D34" s="522"/>
      <c r="E34" s="233" t="s">
        <v>2</v>
      </c>
      <c r="F34" s="233" t="s">
        <v>656</v>
      </c>
      <c r="G34" s="250"/>
      <c r="H34" s="231" t="str">
        <f>IF(G34="","",F34*G34)</f>
        <v/>
      </c>
      <c r="I34" s="275"/>
      <c r="J34" s="278" t="str">
        <f t="shared" si="0"/>
        <v/>
      </c>
      <c r="K34" s="261"/>
    </row>
    <row r="35" spans="1:16" s="234" customFormat="1">
      <c r="C35" s="225"/>
      <c r="D35" s="522"/>
      <c r="E35" s="233"/>
      <c r="F35" s="233"/>
      <c r="G35" s="250"/>
      <c r="H35" s="231"/>
      <c r="I35" s="262"/>
      <c r="J35" s="278"/>
      <c r="K35" s="261"/>
    </row>
    <row r="36" spans="1:16" s="229" customFormat="1" ht="38.25">
      <c r="A36" s="234" t="s">
        <v>248</v>
      </c>
      <c r="B36" s="234"/>
      <c r="C36" s="225" t="s">
        <v>249</v>
      </c>
      <c r="D36" s="527" t="s">
        <v>250</v>
      </c>
      <c r="E36" s="157"/>
      <c r="F36" s="157"/>
      <c r="G36" s="231"/>
      <c r="H36" s="231"/>
      <c r="I36" s="275"/>
      <c r="J36" s="278"/>
      <c r="K36" s="276"/>
      <c r="L36" s="228"/>
      <c r="M36" s="228"/>
      <c r="N36" s="228"/>
      <c r="O36" s="228"/>
      <c r="P36" s="228"/>
    </row>
    <row r="37" spans="1:16" s="229" customFormat="1" ht="15" customHeight="1">
      <c r="A37" s="234" t="s">
        <v>251</v>
      </c>
      <c r="B37" s="234"/>
      <c r="C37" s="225" t="s">
        <v>217</v>
      </c>
      <c r="D37" s="522"/>
      <c r="E37" s="157" t="s">
        <v>2</v>
      </c>
      <c r="F37" s="157">
        <v>24</v>
      </c>
      <c r="G37" s="231"/>
      <c r="H37" s="231" t="str">
        <f>IF(G37="","",F37*G37)</f>
        <v/>
      </c>
      <c r="I37" s="275"/>
      <c r="J37" s="278" t="str">
        <f t="shared" si="0"/>
        <v/>
      </c>
      <c r="K37" s="276"/>
      <c r="L37" s="228"/>
      <c r="M37" s="228"/>
      <c r="N37" s="228"/>
      <c r="O37" s="228"/>
      <c r="P37" s="228"/>
    </row>
    <row r="38" spans="1:16" s="234" customFormat="1">
      <c r="A38" s="234" t="s">
        <v>252</v>
      </c>
      <c r="C38" s="225" t="s">
        <v>219</v>
      </c>
      <c r="D38" s="522"/>
      <c r="E38" s="233" t="s">
        <v>2</v>
      </c>
      <c r="F38" s="233" t="s">
        <v>659</v>
      </c>
      <c r="G38" s="250"/>
      <c r="H38" s="231" t="str">
        <f>IF(G38="","",F38*G38)</f>
        <v/>
      </c>
      <c r="I38" s="275"/>
      <c r="J38" s="278" t="str">
        <f t="shared" si="0"/>
        <v/>
      </c>
      <c r="K38" s="261"/>
    </row>
    <row r="39" spans="1:16" s="234" customFormat="1">
      <c r="C39" s="225"/>
      <c r="D39" s="522"/>
      <c r="E39" s="233"/>
      <c r="F39" s="233"/>
      <c r="G39" s="250"/>
      <c r="H39" s="231"/>
      <c r="I39" s="262"/>
      <c r="J39" s="278"/>
      <c r="K39" s="261"/>
    </row>
    <row r="40" spans="1:16" s="229" customFormat="1" ht="53.25" customHeight="1">
      <c r="A40" s="234" t="s">
        <v>253</v>
      </c>
      <c r="B40" s="234"/>
      <c r="C40" s="225" t="s">
        <v>254</v>
      </c>
      <c r="D40" s="527" t="s">
        <v>255</v>
      </c>
      <c r="E40" s="157"/>
      <c r="F40" s="157"/>
      <c r="G40" s="231"/>
      <c r="H40" s="231"/>
      <c r="I40" s="275"/>
      <c r="J40" s="278"/>
      <c r="K40" s="276"/>
      <c r="L40" s="228"/>
      <c r="M40" s="228"/>
      <c r="N40" s="228"/>
      <c r="O40" s="228"/>
      <c r="P40" s="228"/>
    </row>
    <row r="41" spans="1:16" s="229" customFormat="1" ht="15" customHeight="1">
      <c r="A41" s="234" t="s">
        <v>256</v>
      </c>
      <c r="B41" s="234"/>
      <c r="C41" s="225" t="s">
        <v>217</v>
      </c>
      <c r="D41" s="522"/>
      <c r="E41" s="157" t="s">
        <v>2</v>
      </c>
      <c r="F41" s="157">
        <v>18</v>
      </c>
      <c r="G41" s="231"/>
      <c r="H41" s="231" t="str">
        <f>IF(G41="","",F41*G41)</f>
        <v/>
      </c>
      <c r="I41" s="275"/>
      <c r="J41" s="278" t="str">
        <f t="shared" si="0"/>
        <v/>
      </c>
      <c r="K41" s="276"/>
      <c r="L41" s="228"/>
      <c r="M41" s="228"/>
      <c r="N41" s="228"/>
      <c r="O41" s="228"/>
      <c r="P41" s="228"/>
    </row>
    <row r="42" spans="1:16" s="234" customFormat="1">
      <c r="A42" s="234" t="s">
        <v>257</v>
      </c>
      <c r="C42" s="225" t="s">
        <v>219</v>
      </c>
      <c r="D42" s="522"/>
      <c r="E42" s="233" t="s">
        <v>2</v>
      </c>
      <c r="F42" s="233" t="s">
        <v>657</v>
      </c>
      <c r="G42" s="250"/>
      <c r="H42" s="231" t="str">
        <f>IF(G42="","",F42*G42)</f>
        <v/>
      </c>
      <c r="I42" s="275"/>
      <c r="J42" s="278" t="str">
        <f t="shared" si="0"/>
        <v/>
      </c>
      <c r="K42" s="261"/>
    </row>
    <row r="43" spans="1:16" s="234" customFormat="1">
      <c r="C43" s="225"/>
      <c r="D43" s="522"/>
      <c r="E43" s="233"/>
      <c r="F43" s="233"/>
      <c r="G43" s="250"/>
      <c r="H43" s="231"/>
      <c r="I43" s="262"/>
      <c r="J43" s="278"/>
      <c r="K43" s="261"/>
    </row>
    <row r="44" spans="1:16" s="229" customFormat="1" ht="38.25">
      <c r="A44" s="234" t="s">
        <v>258</v>
      </c>
      <c r="B44" s="234"/>
      <c r="C44" s="225" t="s">
        <v>259</v>
      </c>
      <c r="D44" s="527" t="s">
        <v>260</v>
      </c>
      <c r="E44" s="157"/>
      <c r="F44" s="157"/>
      <c r="G44" s="231"/>
      <c r="H44" s="231"/>
      <c r="I44" s="275"/>
      <c r="J44" s="278"/>
      <c r="K44" s="276"/>
      <c r="L44" s="228"/>
      <c r="M44" s="228"/>
      <c r="N44" s="228"/>
      <c r="O44" s="228"/>
      <c r="P44" s="228"/>
    </row>
    <row r="45" spans="1:16" s="229" customFormat="1" ht="15" customHeight="1">
      <c r="A45" s="234" t="s">
        <v>261</v>
      </c>
      <c r="B45" s="234"/>
      <c r="C45" s="225" t="s">
        <v>217</v>
      </c>
      <c r="D45" s="522"/>
      <c r="E45" s="157" t="s">
        <v>2</v>
      </c>
      <c r="F45" s="157">
        <v>10</v>
      </c>
      <c r="G45" s="231"/>
      <c r="H45" s="231" t="str">
        <f>IF(G45="","",F45*G45)</f>
        <v/>
      </c>
      <c r="I45" s="275"/>
      <c r="J45" s="278" t="str">
        <f t="shared" si="0"/>
        <v/>
      </c>
      <c r="K45" s="276"/>
      <c r="L45" s="228"/>
      <c r="M45" s="228"/>
      <c r="N45" s="228"/>
      <c r="O45" s="228"/>
      <c r="P45" s="228"/>
    </row>
    <row r="46" spans="1:16" s="234" customFormat="1">
      <c r="A46" s="234" t="s">
        <v>262</v>
      </c>
      <c r="C46" s="225" t="s">
        <v>219</v>
      </c>
      <c r="D46" s="522"/>
      <c r="E46" s="233" t="s">
        <v>2</v>
      </c>
      <c r="F46" s="233" t="s">
        <v>660</v>
      </c>
      <c r="G46" s="250"/>
      <c r="H46" s="231" t="str">
        <f>IF(G46="","",F46*G46)</f>
        <v/>
      </c>
      <c r="I46" s="275"/>
      <c r="J46" s="278" t="str">
        <f t="shared" si="0"/>
        <v/>
      </c>
      <c r="K46" s="261"/>
    </row>
    <row r="47" spans="1:16" s="234" customFormat="1">
      <c r="C47" s="225"/>
      <c r="D47" s="522"/>
      <c r="E47" s="233"/>
      <c r="F47" s="233"/>
      <c r="G47" s="250"/>
      <c r="H47" s="231"/>
      <c r="I47" s="262"/>
      <c r="J47" s="278"/>
      <c r="K47" s="261"/>
    </row>
    <row r="48" spans="1:16" s="229" customFormat="1" ht="38.25">
      <c r="A48" s="234" t="s">
        <v>263</v>
      </c>
      <c r="B48" s="234"/>
      <c r="C48" s="225" t="s">
        <v>264</v>
      </c>
      <c r="D48" s="527" t="s">
        <v>265</v>
      </c>
      <c r="E48" s="157"/>
      <c r="F48" s="157"/>
      <c r="G48" s="231"/>
      <c r="H48" s="231"/>
      <c r="I48" s="275"/>
      <c r="J48" s="278"/>
      <c r="K48" s="276"/>
      <c r="L48" s="228"/>
      <c r="M48" s="228"/>
      <c r="N48" s="228"/>
      <c r="O48" s="228"/>
      <c r="P48" s="228"/>
    </row>
    <row r="49" spans="1:16" s="229" customFormat="1" ht="15" customHeight="1">
      <c r="A49" s="234" t="s">
        <v>266</v>
      </c>
      <c r="B49" s="234"/>
      <c r="C49" s="225" t="s">
        <v>217</v>
      </c>
      <c r="D49" s="522"/>
      <c r="E49" s="157" t="s">
        <v>2</v>
      </c>
      <c r="F49" s="157">
        <v>29</v>
      </c>
      <c r="G49" s="231"/>
      <c r="H49" s="231" t="str">
        <f>IF(G49="","",F49*G49)</f>
        <v/>
      </c>
      <c r="I49" s="275"/>
      <c r="J49" s="278" t="str">
        <f t="shared" si="0"/>
        <v/>
      </c>
      <c r="K49" s="276"/>
      <c r="L49" s="228"/>
      <c r="M49" s="228"/>
      <c r="N49" s="228"/>
      <c r="O49" s="228"/>
      <c r="P49" s="228"/>
    </row>
    <row r="50" spans="1:16" s="234" customFormat="1" ht="20.25" customHeight="1">
      <c r="A50" s="234" t="s">
        <v>267</v>
      </c>
      <c r="C50" s="225" t="s">
        <v>219</v>
      </c>
      <c r="D50" s="522"/>
      <c r="E50" s="233" t="s">
        <v>2</v>
      </c>
      <c r="F50" s="233" t="s">
        <v>661</v>
      </c>
      <c r="G50" s="515"/>
      <c r="H50" s="516" t="str">
        <f>IF(G50="","",F50*G50)</f>
        <v/>
      </c>
      <c r="I50" s="275"/>
      <c r="J50" s="278" t="str">
        <f t="shared" si="0"/>
        <v/>
      </c>
      <c r="K50" s="261"/>
    </row>
    <row r="51" spans="1:16" s="256" customFormat="1">
      <c r="A51" s="251"/>
      <c r="B51" s="251"/>
      <c r="C51" s="252"/>
      <c r="D51" s="528"/>
      <c r="E51" s="517"/>
      <c r="F51" s="268"/>
      <c r="G51" s="253"/>
      <c r="H51" s="254"/>
      <c r="I51" s="275"/>
      <c r="J51" s="278"/>
      <c r="K51" s="276"/>
      <c r="L51" s="255"/>
      <c r="M51" s="255"/>
      <c r="N51" s="255"/>
      <c r="O51" s="255"/>
      <c r="P51" s="255"/>
    </row>
    <row r="52" spans="1:16" s="229" customFormat="1" ht="38.25">
      <c r="A52" s="234" t="s">
        <v>268</v>
      </c>
      <c r="B52" s="234"/>
      <c r="C52" s="225" t="s">
        <v>269</v>
      </c>
      <c r="D52" s="527" t="s">
        <v>270</v>
      </c>
      <c r="E52" s="157"/>
      <c r="F52" s="157"/>
      <c r="G52" s="231"/>
      <c r="H52" s="231"/>
      <c r="I52" s="275"/>
      <c r="J52" s="278"/>
      <c r="K52" s="276"/>
      <c r="L52" s="228"/>
      <c r="M52" s="228"/>
      <c r="N52" s="228"/>
      <c r="O52" s="228"/>
      <c r="P52" s="228"/>
    </row>
    <row r="53" spans="1:16" s="229" customFormat="1" ht="15" customHeight="1">
      <c r="A53" s="234" t="s">
        <v>271</v>
      </c>
      <c r="B53" s="234"/>
      <c r="C53" s="225" t="s">
        <v>217</v>
      </c>
      <c r="D53" s="522"/>
      <c r="E53" s="157" t="s">
        <v>2</v>
      </c>
      <c r="F53" s="157">
        <v>14</v>
      </c>
      <c r="G53" s="231"/>
      <c r="H53" s="231" t="str">
        <f>IF(G53="","",F53*G53)</f>
        <v/>
      </c>
      <c r="I53" s="275"/>
      <c r="J53" s="278" t="str">
        <f t="shared" si="0"/>
        <v/>
      </c>
      <c r="K53" s="276"/>
      <c r="L53" s="228"/>
      <c r="M53" s="228"/>
      <c r="N53" s="228"/>
      <c r="O53" s="228"/>
      <c r="P53" s="228"/>
    </row>
    <row r="54" spans="1:16" s="234" customFormat="1">
      <c r="A54" s="234" t="s">
        <v>272</v>
      </c>
      <c r="C54" s="225" t="s">
        <v>219</v>
      </c>
      <c r="D54" s="522"/>
      <c r="E54" s="233" t="s">
        <v>2</v>
      </c>
      <c r="F54" s="233" t="s">
        <v>655</v>
      </c>
      <c r="G54" s="250"/>
      <c r="H54" s="231" t="str">
        <f>IF(G54="","",F54*G54)</f>
        <v/>
      </c>
      <c r="I54" s="275"/>
      <c r="J54" s="278" t="str">
        <f t="shared" si="0"/>
        <v/>
      </c>
      <c r="K54" s="261"/>
    </row>
    <row r="55" spans="1:16" s="256" customFormat="1">
      <c r="A55" s="251"/>
      <c r="B55" s="251"/>
      <c r="C55" s="252"/>
      <c r="D55" s="528"/>
      <c r="E55" s="517"/>
      <c r="F55" s="268"/>
      <c r="G55" s="253"/>
      <c r="H55" s="254"/>
      <c r="I55" s="275"/>
      <c r="J55" s="278"/>
      <c r="K55" s="276"/>
      <c r="L55" s="255"/>
      <c r="M55" s="255"/>
      <c r="N55" s="255"/>
      <c r="O55" s="255"/>
      <c r="P55" s="255"/>
    </row>
    <row r="56" spans="1:16" s="229" customFormat="1" ht="38.25">
      <c r="A56" s="234" t="s">
        <v>274</v>
      </c>
      <c r="B56" s="234"/>
      <c r="C56" s="225" t="s">
        <v>275</v>
      </c>
      <c r="D56" s="527" t="s">
        <v>276</v>
      </c>
      <c r="E56" s="157"/>
      <c r="F56" s="157"/>
      <c r="G56" s="231"/>
      <c r="H56" s="231"/>
      <c r="I56" s="275"/>
      <c r="J56" s="278"/>
      <c r="K56" s="276"/>
      <c r="L56" s="228"/>
      <c r="M56" s="228"/>
      <c r="N56" s="228"/>
      <c r="O56" s="228"/>
      <c r="P56" s="228"/>
    </row>
    <row r="57" spans="1:16" s="229" customFormat="1" ht="15" customHeight="1">
      <c r="A57" s="234" t="s">
        <v>277</v>
      </c>
      <c r="B57" s="234"/>
      <c r="C57" s="225" t="s">
        <v>217</v>
      </c>
      <c r="D57" s="522"/>
      <c r="E57" s="157" t="s">
        <v>2</v>
      </c>
      <c r="F57" s="157">
        <v>21</v>
      </c>
      <c r="G57" s="231"/>
      <c r="H57" s="231" t="str">
        <f>IF(G57="","",F57*G57)</f>
        <v/>
      </c>
      <c r="I57" s="275"/>
      <c r="J57" s="278" t="str">
        <f t="shared" si="0"/>
        <v/>
      </c>
      <c r="K57" s="276"/>
      <c r="L57" s="228"/>
      <c r="M57" s="228"/>
      <c r="N57" s="228"/>
      <c r="O57" s="228"/>
      <c r="P57" s="228"/>
    </row>
    <row r="58" spans="1:16" s="234" customFormat="1">
      <c r="A58" s="234" t="s">
        <v>278</v>
      </c>
      <c r="C58" s="225" t="s">
        <v>219</v>
      </c>
      <c r="D58" s="522"/>
      <c r="E58" s="233" t="s">
        <v>2</v>
      </c>
      <c r="F58" s="233" t="s">
        <v>662</v>
      </c>
      <c r="G58" s="250"/>
      <c r="H58" s="231" t="str">
        <f>IF(G58="","",F58*G58)</f>
        <v/>
      </c>
      <c r="I58" s="275"/>
      <c r="J58" s="278" t="str">
        <f t="shared" si="0"/>
        <v/>
      </c>
      <c r="K58" s="261"/>
    </row>
    <row r="59" spans="1:16" s="256" customFormat="1">
      <c r="A59" s="251"/>
      <c r="B59" s="251"/>
      <c r="C59" s="252"/>
      <c r="D59" s="528"/>
      <c r="E59" s="517"/>
      <c r="F59" s="268"/>
      <c r="G59" s="253"/>
      <c r="H59" s="254"/>
      <c r="I59" s="275"/>
      <c r="J59" s="278"/>
      <c r="K59" s="276"/>
      <c r="L59" s="255"/>
      <c r="M59" s="255"/>
      <c r="N59" s="255"/>
      <c r="O59" s="255"/>
      <c r="P59" s="255"/>
    </row>
    <row r="60" spans="1:16" s="229" customFormat="1" ht="38.25">
      <c r="A60" s="234" t="s">
        <v>279</v>
      </c>
      <c r="B60" s="234"/>
      <c r="C60" s="225" t="s">
        <v>280</v>
      </c>
      <c r="D60" s="527" t="s">
        <v>281</v>
      </c>
      <c r="E60" s="157"/>
      <c r="F60" s="157"/>
      <c r="G60" s="231"/>
      <c r="H60" s="231"/>
      <c r="I60" s="275"/>
      <c r="J60" s="278"/>
      <c r="K60" s="276"/>
      <c r="L60" s="228"/>
      <c r="M60" s="228"/>
      <c r="N60" s="228"/>
      <c r="O60" s="228"/>
      <c r="P60" s="228"/>
    </row>
    <row r="61" spans="1:16" s="229" customFormat="1" ht="15" customHeight="1">
      <c r="A61" s="234" t="s">
        <v>282</v>
      </c>
      <c r="B61" s="234"/>
      <c r="C61" s="225" t="s">
        <v>217</v>
      </c>
      <c r="D61" s="522"/>
      <c r="E61" s="157" t="s">
        <v>2</v>
      </c>
      <c r="F61" s="157">
        <v>13</v>
      </c>
      <c r="G61" s="231"/>
      <c r="H61" s="231" t="str">
        <f>IF(G61="","",F61*G61)</f>
        <v/>
      </c>
      <c r="I61" s="275"/>
      <c r="J61" s="278" t="str">
        <f t="shared" si="0"/>
        <v/>
      </c>
      <c r="K61" s="276"/>
      <c r="L61" s="228"/>
      <c r="M61" s="228"/>
      <c r="N61" s="228"/>
      <c r="O61" s="228"/>
      <c r="P61" s="228"/>
    </row>
    <row r="62" spans="1:16" s="234" customFormat="1">
      <c r="A62" s="234" t="s">
        <v>283</v>
      </c>
      <c r="C62" s="225" t="s">
        <v>219</v>
      </c>
      <c r="D62" s="522"/>
      <c r="E62" s="233" t="s">
        <v>2</v>
      </c>
      <c r="F62" s="233" t="s">
        <v>225</v>
      </c>
      <c r="G62" s="250"/>
      <c r="H62" s="231" t="str">
        <f>IF(G62="","",F62*G62)</f>
        <v/>
      </c>
      <c r="I62" s="275"/>
      <c r="J62" s="278" t="str">
        <f t="shared" si="0"/>
        <v/>
      </c>
      <c r="K62" s="261"/>
    </row>
    <row r="63" spans="1:16" s="256" customFormat="1">
      <c r="A63" s="251"/>
      <c r="B63" s="251"/>
      <c r="C63" s="252"/>
      <c r="D63" s="528"/>
      <c r="E63" s="517"/>
      <c r="F63" s="268"/>
      <c r="G63" s="253"/>
      <c r="H63" s="254"/>
      <c r="I63" s="275"/>
      <c r="J63" s="278"/>
      <c r="K63" s="276"/>
      <c r="L63" s="255"/>
      <c r="M63" s="255"/>
      <c r="N63" s="255"/>
      <c r="O63" s="255"/>
      <c r="P63" s="255"/>
    </row>
    <row r="64" spans="1:16" s="229" customFormat="1" ht="38.25">
      <c r="A64" s="234" t="s">
        <v>104</v>
      </c>
      <c r="B64" s="234"/>
      <c r="C64" s="225" t="s">
        <v>284</v>
      </c>
      <c r="D64" s="527" t="s">
        <v>285</v>
      </c>
      <c r="E64" s="157"/>
      <c r="F64" s="157"/>
      <c r="G64" s="231"/>
      <c r="H64" s="231"/>
      <c r="I64" s="275"/>
      <c r="J64" s="278"/>
      <c r="K64" s="276"/>
      <c r="L64" s="228"/>
      <c r="M64" s="228"/>
      <c r="N64" s="228"/>
      <c r="O64" s="228"/>
      <c r="P64" s="228"/>
    </row>
    <row r="65" spans="1:16" s="229" customFormat="1" ht="15" customHeight="1">
      <c r="A65" s="234" t="s">
        <v>286</v>
      </c>
      <c r="B65" s="234"/>
      <c r="C65" s="225" t="s">
        <v>217</v>
      </c>
      <c r="D65" s="522"/>
      <c r="E65" s="157" t="s">
        <v>2</v>
      </c>
      <c r="F65" s="157">
        <v>7</v>
      </c>
      <c r="G65" s="231"/>
      <c r="H65" s="231" t="str">
        <f>IF(G65="","",F65*G65)</f>
        <v/>
      </c>
      <c r="I65" s="275"/>
      <c r="J65" s="278" t="str">
        <f t="shared" si="0"/>
        <v/>
      </c>
      <c r="K65" s="276"/>
      <c r="L65" s="228"/>
      <c r="M65" s="228"/>
      <c r="N65" s="228"/>
      <c r="O65" s="228"/>
      <c r="P65" s="228"/>
    </row>
    <row r="66" spans="1:16" s="234" customFormat="1">
      <c r="A66" s="234" t="s">
        <v>287</v>
      </c>
      <c r="C66" s="225" t="s">
        <v>219</v>
      </c>
      <c r="D66" s="522"/>
      <c r="E66" s="233" t="s">
        <v>2</v>
      </c>
      <c r="F66" s="233" t="s">
        <v>663</v>
      </c>
      <c r="G66" s="250"/>
      <c r="H66" s="231" t="str">
        <f>IF(G66="","",F66*G66)</f>
        <v/>
      </c>
      <c r="I66" s="275"/>
      <c r="J66" s="278" t="str">
        <f t="shared" si="0"/>
        <v/>
      </c>
      <c r="K66" s="261"/>
    </row>
    <row r="67" spans="1:16" s="256" customFormat="1">
      <c r="A67" s="251"/>
      <c r="B67" s="251"/>
      <c r="C67" s="252"/>
      <c r="D67" s="528"/>
      <c r="E67" s="517"/>
      <c r="F67" s="268"/>
      <c r="G67" s="253"/>
      <c r="H67" s="254"/>
      <c r="I67" s="275"/>
      <c r="J67" s="278"/>
      <c r="K67" s="276"/>
      <c r="L67" s="255"/>
      <c r="M67" s="255"/>
      <c r="N67" s="255"/>
      <c r="O67" s="255"/>
      <c r="P67" s="255"/>
    </row>
    <row r="68" spans="1:16" s="229" customFormat="1" ht="38.25">
      <c r="A68" s="234" t="s">
        <v>289</v>
      </c>
      <c r="B68" s="234"/>
      <c r="C68" s="225" t="s">
        <v>290</v>
      </c>
      <c r="D68" s="527" t="s">
        <v>291</v>
      </c>
      <c r="E68" s="157"/>
      <c r="F68" s="157"/>
      <c r="G68" s="231"/>
      <c r="H68" s="231"/>
      <c r="I68" s="275"/>
      <c r="J68" s="278"/>
      <c r="K68" s="276"/>
      <c r="L68" s="228"/>
      <c r="M68" s="228"/>
      <c r="N68" s="228"/>
      <c r="O68" s="228"/>
      <c r="P68" s="228"/>
    </row>
    <row r="69" spans="1:16" s="229" customFormat="1" ht="15" customHeight="1">
      <c r="A69" s="234" t="s">
        <v>292</v>
      </c>
      <c r="B69" s="234"/>
      <c r="C69" s="225" t="s">
        <v>217</v>
      </c>
      <c r="D69" s="522"/>
      <c r="E69" s="157" t="s">
        <v>2</v>
      </c>
      <c r="F69" s="157">
        <v>2</v>
      </c>
      <c r="G69" s="231"/>
      <c r="H69" s="231" t="str">
        <f>IF(G69="","",F69*G69)</f>
        <v/>
      </c>
      <c r="I69" s="275"/>
      <c r="J69" s="278" t="str">
        <f t="shared" si="0"/>
        <v/>
      </c>
      <c r="K69" s="276"/>
      <c r="L69" s="228"/>
      <c r="M69" s="228"/>
      <c r="N69" s="228"/>
      <c r="O69" s="228"/>
      <c r="P69" s="228"/>
    </row>
    <row r="70" spans="1:16" s="234" customFormat="1">
      <c r="A70" s="234" t="s">
        <v>293</v>
      </c>
      <c r="C70" s="225" t="s">
        <v>219</v>
      </c>
      <c r="D70" s="522"/>
      <c r="E70" s="233" t="s">
        <v>2</v>
      </c>
      <c r="F70" s="233" t="s">
        <v>288</v>
      </c>
      <c r="G70" s="250"/>
      <c r="H70" s="231" t="str">
        <f>IF(G70="","",F70*G70)</f>
        <v/>
      </c>
      <c r="I70" s="275"/>
      <c r="J70" s="278" t="str">
        <f t="shared" si="0"/>
        <v/>
      </c>
      <c r="K70" s="261"/>
    </row>
    <row r="71" spans="1:16" s="256" customFormat="1">
      <c r="A71" s="251"/>
      <c r="B71" s="251"/>
      <c r="C71" s="252"/>
      <c r="D71" s="528"/>
      <c r="E71" s="517"/>
      <c r="F71" s="268"/>
      <c r="G71" s="253"/>
      <c r="H71" s="254"/>
      <c r="I71" s="275"/>
      <c r="J71" s="278"/>
      <c r="K71" s="276"/>
      <c r="L71" s="255"/>
      <c r="M71" s="255"/>
      <c r="N71" s="255"/>
      <c r="O71" s="255"/>
      <c r="P71" s="255"/>
    </row>
    <row r="72" spans="1:16" s="229" customFormat="1" ht="38.25">
      <c r="A72" s="234" t="s">
        <v>294</v>
      </c>
      <c r="B72" s="234"/>
      <c r="C72" s="225" t="s">
        <v>664</v>
      </c>
      <c r="D72" s="527" t="s">
        <v>296</v>
      </c>
      <c r="E72" s="157"/>
      <c r="F72" s="157"/>
      <c r="G72" s="231"/>
      <c r="H72" s="231"/>
      <c r="I72" s="275"/>
      <c r="J72" s="278"/>
      <c r="K72" s="276"/>
      <c r="L72" s="228"/>
      <c r="M72" s="228"/>
      <c r="N72" s="228"/>
      <c r="O72" s="228"/>
      <c r="P72" s="228"/>
    </row>
    <row r="73" spans="1:16" s="229" customFormat="1" ht="15" customHeight="1">
      <c r="A73" s="234" t="s">
        <v>297</v>
      </c>
      <c r="B73" s="234"/>
      <c r="C73" s="225" t="s">
        <v>217</v>
      </c>
      <c r="D73" s="522"/>
      <c r="E73" s="157" t="s">
        <v>2</v>
      </c>
      <c r="F73" s="157">
        <v>2</v>
      </c>
      <c r="G73" s="231"/>
      <c r="H73" s="231" t="str">
        <f>IF(G73="","",F73*G73)</f>
        <v/>
      </c>
      <c r="I73" s="275"/>
      <c r="J73" s="278" t="str">
        <f t="shared" si="0"/>
        <v/>
      </c>
      <c r="K73" s="276"/>
      <c r="L73" s="228"/>
      <c r="M73" s="228"/>
      <c r="N73" s="228"/>
      <c r="O73" s="228"/>
      <c r="P73" s="228"/>
    </row>
    <row r="74" spans="1:16" s="234" customFormat="1">
      <c r="A74" s="234" t="s">
        <v>298</v>
      </c>
      <c r="C74" s="225" t="s">
        <v>219</v>
      </c>
      <c r="D74" s="522"/>
      <c r="E74" s="233" t="s">
        <v>2</v>
      </c>
      <c r="F74" s="233" t="s">
        <v>288</v>
      </c>
      <c r="G74" s="250"/>
      <c r="H74" s="231" t="str">
        <f>IF(G74="","",F74*G74)</f>
        <v/>
      </c>
      <c r="I74" s="275"/>
      <c r="J74" s="278" t="str">
        <f t="shared" si="0"/>
        <v/>
      </c>
      <c r="K74" s="261"/>
    </row>
    <row r="75" spans="1:16" s="256" customFormat="1">
      <c r="A75" s="251"/>
      <c r="B75" s="251"/>
      <c r="C75" s="252"/>
      <c r="D75" s="528"/>
      <c r="E75" s="517"/>
      <c r="F75" s="268"/>
      <c r="G75" s="253"/>
      <c r="H75" s="254"/>
      <c r="I75" s="275"/>
      <c r="J75" s="278"/>
      <c r="K75" s="276"/>
      <c r="L75" s="255"/>
      <c r="M75" s="255"/>
      <c r="N75" s="255"/>
      <c r="O75" s="255"/>
      <c r="P75" s="255"/>
    </row>
    <row r="76" spans="1:16" s="229" customFormat="1" ht="38.25">
      <c r="A76" s="234" t="s">
        <v>299</v>
      </c>
      <c r="B76" s="234"/>
      <c r="C76" s="225" t="s">
        <v>665</v>
      </c>
      <c r="D76" s="527" t="s">
        <v>300</v>
      </c>
      <c r="E76" s="157"/>
      <c r="F76" s="157"/>
      <c r="G76" s="231"/>
      <c r="H76" s="231"/>
      <c r="I76" s="275"/>
      <c r="J76" s="278"/>
      <c r="K76" s="276"/>
      <c r="L76" s="228"/>
      <c r="M76" s="228"/>
      <c r="N76" s="228"/>
      <c r="O76" s="228"/>
      <c r="P76" s="228"/>
    </row>
    <row r="77" spans="1:16" s="229" customFormat="1" ht="15" customHeight="1">
      <c r="A77" s="234" t="s">
        <v>301</v>
      </c>
      <c r="B77" s="234"/>
      <c r="C77" s="225" t="s">
        <v>217</v>
      </c>
      <c r="D77" s="522"/>
      <c r="E77" s="157" t="s">
        <v>2</v>
      </c>
      <c r="F77" s="157">
        <v>2</v>
      </c>
      <c r="G77" s="231"/>
      <c r="H77" s="231" t="str">
        <f>IF(G77="","",F77*G77)</f>
        <v/>
      </c>
      <c r="I77" s="275"/>
      <c r="J77" s="278" t="str">
        <f t="shared" si="0"/>
        <v/>
      </c>
      <c r="K77" s="276"/>
      <c r="L77" s="228"/>
      <c r="M77" s="228"/>
      <c r="N77" s="228"/>
      <c r="O77" s="228"/>
      <c r="P77" s="228"/>
    </row>
    <row r="78" spans="1:16" s="234" customFormat="1">
      <c r="A78" s="234" t="s">
        <v>302</v>
      </c>
      <c r="C78" s="225" t="s">
        <v>219</v>
      </c>
      <c r="D78" s="522"/>
      <c r="E78" s="233" t="s">
        <v>2</v>
      </c>
      <c r="F78" s="233" t="s">
        <v>288</v>
      </c>
      <c r="G78" s="250"/>
      <c r="H78" s="231" t="str">
        <f>IF(G78="","",F78*G78)</f>
        <v/>
      </c>
      <c r="I78" s="275"/>
      <c r="J78" s="278" t="str">
        <f t="shared" ref="J78:J118" si="1">H78</f>
        <v/>
      </c>
      <c r="K78" s="261"/>
    </row>
    <row r="79" spans="1:16" s="256" customFormat="1">
      <c r="A79" s="251"/>
      <c r="B79" s="251"/>
      <c r="C79" s="252"/>
      <c r="D79" s="528"/>
      <c r="E79" s="517"/>
      <c r="F79" s="268"/>
      <c r="G79" s="253"/>
      <c r="H79" s="254"/>
      <c r="I79" s="275"/>
      <c r="J79" s="278"/>
      <c r="K79" s="276"/>
      <c r="L79" s="255"/>
      <c r="M79" s="255"/>
      <c r="N79" s="255"/>
      <c r="O79" s="255"/>
      <c r="P79" s="255"/>
    </row>
    <row r="80" spans="1:16" s="229" customFormat="1" ht="38.25">
      <c r="A80" s="234" t="s">
        <v>303</v>
      </c>
      <c r="B80" s="234"/>
      <c r="C80" s="225" t="s">
        <v>666</v>
      </c>
      <c r="D80" s="527" t="s">
        <v>304</v>
      </c>
      <c r="E80" s="157"/>
      <c r="F80" s="157"/>
      <c r="G80" s="231"/>
      <c r="H80" s="231"/>
      <c r="I80" s="275"/>
      <c r="J80" s="278"/>
      <c r="K80" s="276"/>
      <c r="L80" s="228"/>
      <c r="M80" s="228"/>
      <c r="N80" s="228"/>
      <c r="O80" s="228"/>
      <c r="P80" s="228"/>
    </row>
    <row r="81" spans="1:16" s="229" customFormat="1" ht="15" customHeight="1">
      <c r="A81" s="234" t="s">
        <v>305</v>
      </c>
      <c r="B81" s="234"/>
      <c r="C81" s="225" t="s">
        <v>217</v>
      </c>
      <c r="D81" s="522"/>
      <c r="E81" s="157" t="s">
        <v>2</v>
      </c>
      <c r="F81" s="157">
        <v>30</v>
      </c>
      <c r="G81" s="231"/>
      <c r="H81" s="231" t="str">
        <f>IF(G81="","",F81*G81)</f>
        <v/>
      </c>
      <c r="I81" s="275"/>
      <c r="J81" s="278" t="str">
        <f t="shared" si="1"/>
        <v/>
      </c>
      <c r="K81" s="276"/>
      <c r="L81" s="228"/>
      <c r="M81" s="228"/>
      <c r="N81" s="228"/>
      <c r="O81" s="228"/>
      <c r="P81" s="228"/>
    </row>
    <row r="82" spans="1:16" s="234" customFormat="1">
      <c r="A82" s="240" t="s">
        <v>306</v>
      </c>
      <c r="B82" s="240"/>
      <c r="C82" s="227" t="s">
        <v>219</v>
      </c>
      <c r="D82" s="523"/>
      <c r="E82" s="269" t="s">
        <v>2</v>
      </c>
      <c r="F82" s="269" t="s">
        <v>667</v>
      </c>
      <c r="G82" s="250"/>
      <c r="H82" s="231" t="str">
        <f>IF(G82="","",F82*G82)</f>
        <v/>
      </c>
      <c r="I82" s="318"/>
      <c r="J82" s="278" t="str">
        <f t="shared" si="1"/>
        <v/>
      </c>
      <c r="K82" s="261"/>
    </row>
    <row r="83" spans="1:16" s="256" customFormat="1">
      <c r="A83" s="322"/>
      <c r="B83" s="322"/>
      <c r="C83" s="227"/>
      <c r="D83" s="523"/>
      <c r="E83" s="534"/>
      <c r="F83" s="320"/>
      <c r="G83" s="321"/>
      <c r="H83" s="321"/>
      <c r="I83" s="318"/>
      <c r="J83" s="278"/>
      <c r="K83" s="276"/>
      <c r="L83" s="255"/>
      <c r="M83" s="255"/>
      <c r="N83" s="255"/>
      <c r="O83" s="255"/>
      <c r="P83" s="255"/>
    </row>
    <row r="84" spans="1:16" s="239" customFormat="1" ht="25.5">
      <c r="A84" s="240" t="s">
        <v>307</v>
      </c>
      <c r="B84" s="240"/>
      <c r="C84" s="227" t="s">
        <v>295</v>
      </c>
      <c r="D84" s="535" t="s">
        <v>309</v>
      </c>
      <c r="E84" s="206"/>
      <c r="F84" s="206"/>
      <c r="G84" s="231"/>
      <c r="H84" s="231"/>
      <c r="I84" s="319"/>
      <c r="J84" s="278"/>
      <c r="K84" s="279"/>
      <c r="L84" s="238"/>
      <c r="M84" s="238"/>
      <c r="N84" s="238"/>
      <c r="O84" s="238"/>
      <c r="P84" s="238"/>
    </row>
    <row r="85" spans="1:16" s="239" customFormat="1" ht="15" customHeight="1">
      <c r="A85" s="240" t="s">
        <v>310</v>
      </c>
      <c r="B85" s="240"/>
      <c r="C85" s="227" t="s">
        <v>217</v>
      </c>
      <c r="D85" s="523"/>
      <c r="E85" s="206" t="s">
        <v>2</v>
      </c>
      <c r="F85" s="206">
        <v>27</v>
      </c>
      <c r="G85" s="231"/>
      <c r="H85" s="231" t="str">
        <f>IF(G85="","",F85*G85)</f>
        <v/>
      </c>
      <c r="I85" s="318"/>
      <c r="J85" s="278" t="str">
        <f t="shared" si="1"/>
        <v/>
      </c>
      <c r="K85" s="279"/>
      <c r="L85" s="238"/>
      <c r="M85" s="238"/>
      <c r="N85" s="238"/>
      <c r="O85" s="238"/>
      <c r="P85" s="238"/>
    </row>
    <row r="86" spans="1:16" s="257" customFormat="1">
      <c r="A86" s="240" t="s">
        <v>311</v>
      </c>
      <c r="B86" s="240"/>
      <c r="C86" s="227" t="s">
        <v>219</v>
      </c>
      <c r="D86" s="523"/>
      <c r="E86" s="269" t="s">
        <v>2</v>
      </c>
      <c r="F86" s="269" t="s">
        <v>231</v>
      </c>
      <c r="G86" s="250"/>
      <c r="H86" s="231" t="str">
        <f>IF(G86="","",F86*G86)</f>
        <v/>
      </c>
      <c r="I86" s="318"/>
      <c r="J86" s="278" t="str">
        <f t="shared" si="1"/>
        <v/>
      </c>
      <c r="K86" s="263"/>
    </row>
    <row r="87" spans="1:16" s="256" customFormat="1">
      <c r="A87" s="322"/>
      <c r="B87" s="322"/>
      <c r="C87" s="227"/>
      <c r="D87" s="523"/>
      <c r="E87" s="534"/>
      <c r="F87" s="320"/>
      <c r="G87" s="321"/>
      <c r="H87" s="321"/>
      <c r="I87" s="318"/>
      <c r="J87" s="278"/>
      <c r="K87" s="276"/>
      <c r="L87" s="255"/>
      <c r="M87" s="255"/>
      <c r="N87" s="255"/>
      <c r="O87" s="255"/>
      <c r="P87" s="255"/>
    </row>
    <row r="88" spans="1:16" s="229" customFormat="1" ht="25.5">
      <c r="A88" s="240" t="s">
        <v>313</v>
      </c>
      <c r="B88" s="240"/>
      <c r="C88" s="227" t="s">
        <v>295</v>
      </c>
      <c r="D88" s="535" t="s">
        <v>315</v>
      </c>
      <c r="E88" s="206"/>
      <c r="F88" s="206"/>
      <c r="G88" s="231"/>
      <c r="H88" s="231"/>
      <c r="I88" s="318"/>
      <c r="J88" s="278"/>
      <c r="K88" s="276"/>
      <c r="L88" s="228"/>
      <c r="M88" s="228"/>
      <c r="N88" s="228"/>
      <c r="O88" s="228"/>
      <c r="P88" s="228"/>
    </row>
    <row r="89" spans="1:16" s="229" customFormat="1" ht="15" customHeight="1">
      <c r="A89" s="240" t="s">
        <v>316</v>
      </c>
      <c r="B89" s="240"/>
      <c r="C89" s="227" t="s">
        <v>217</v>
      </c>
      <c r="D89" s="523"/>
      <c r="E89" s="206" t="s">
        <v>2</v>
      </c>
      <c r="F89" s="206">
        <v>42</v>
      </c>
      <c r="G89" s="231"/>
      <c r="H89" s="231" t="str">
        <f>IF(G89="","",F89*G89)</f>
        <v/>
      </c>
      <c r="I89" s="318"/>
      <c r="J89" s="278" t="str">
        <f t="shared" si="1"/>
        <v/>
      </c>
      <c r="K89" s="276"/>
      <c r="L89" s="228"/>
      <c r="M89" s="228"/>
      <c r="N89" s="228"/>
      <c r="O89" s="228"/>
      <c r="P89" s="228"/>
    </row>
    <row r="90" spans="1:16" s="234" customFormat="1">
      <c r="A90" s="240" t="s">
        <v>317</v>
      </c>
      <c r="B90" s="240"/>
      <c r="C90" s="227" t="s">
        <v>219</v>
      </c>
      <c r="D90" s="523"/>
      <c r="E90" s="269" t="s">
        <v>2</v>
      </c>
      <c r="F90" s="269" t="s">
        <v>668</v>
      </c>
      <c r="G90" s="250"/>
      <c r="H90" s="231" t="str">
        <f>IF(G90="","",F90*G90)</f>
        <v/>
      </c>
      <c r="I90" s="318"/>
      <c r="J90" s="278" t="str">
        <f t="shared" si="1"/>
        <v/>
      </c>
      <c r="K90" s="261"/>
    </row>
    <row r="91" spans="1:16" s="256" customFormat="1">
      <c r="A91" s="322"/>
      <c r="B91" s="322"/>
      <c r="C91" s="227"/>
      <c r="D91" s="523"/>
      <c r="E91" s="534"/>
      <c r="F91" s="320"/>
      <c r="G91" s="321"/>
      <c r="H91" s="321"/>
      <c r="I91" s="318"/>
      <c r="J91" s="278"/>
      <c r="K91" s="276"/>
      <c r="L91" s="255"/>
      <c r="M91" s="255"/>
      <c r="N91" s="255"/>
      <c r="O91" s="255"/>
      <c r="P91" s="255"/>
    </row>
    <row r="92" spans="1:16" s="229" customFormat="1" ht="25.5">
      <c r="A92" s="240" t="s">
        <v>318</v>
      </c>
      <c r="B92" s="240"/>
      <c r="C92" s="227" t="s">
        <v>308</v>
      </c>
      <c r="D92" s="535" t="s">
        <v>320</v>
      </c>
      <c r="E92" s="206"/>
      <c r="F92" s="206"/>
      <c r="G92" s="231"/>
      <c r="H92" s="231"/>
      <c r="I92" s="318"/>
      <c r="J92" s="278"/>
      <c r="K92" s="276"/>
      <c r="L92" s="228"/>
      <c r="M92" s="228"/>
      <c r="N92" s="228"/>
      <c r="O92" s="228"/>
      <c r="P92" s="228"/>
    </row>
    <row r="93" spans="1:16" s="229" customFormat="1" ht="15" customHeight="1">
      <c r="A93" s="240" t="s">
        <v>321</v>
      </c>
      <c r="B93" s="240"/>
      <c r="C93" s="227" t="s">
        <v>217</v>
      </c>
      <c r="D93" s="523"/>
      <c r="E93" s="206" t="s">
        <v>2</v>
      </c>
      <c r="F93" s="206">
        <v>3</v>
      </c>
      <c r="G93" s="231"/>
      <c r="H93" s="231" t="str">
        <f>IF(G93="","",F93*G93)</f>
        <v/>
      </c>
      <c r="I93" s="318"/>
      <c r="J93" s="278" t="str">
        <f t="shared" si="1"/>
        <v/>
      </c>
      <c r="K93" s="276"/>
      <c r="L93" s="228"/>
      <c r="M93" s="228"/>
      <c r="N93" s="228"/>
      <c r="O93" s="228"/>
      <c r="P93" s="228"/>
    </row>
    <row r="94" spans="1:16" s="234" customFormat="1">
      <c r="A94" s="240" t="s">
        <v>322</v>
      </c>
      <c r="B94" s="240"/>
      <c r="C94" s="227" t="s">
        <v>219</v>
      </c>
      <c r="D94" s="523"/>
      <c r="E94" s="269" t="s">
        <v>2</v>
      </c>
      <c r="F94" s="269" t="s">
        <v>312</v>
      </c>
      <c r="G94" s="250"/>
      <c r="H94" s="231" t="str">
        <f>IF(G94="","",F94*G94)</f>
        <v/>
      </c>
      <c r="I94" s="318"/>
      <c r="J94" s="278" t="str">
        <f t="shared" si="1"/>
        <v/>
      </c>
      <c r="K94" s="261"/>
    </row>
    <row r="95" spans="1:16" s="256" customFormat="1">
      <c r="A95" s="322"/>
      <c r="B95" s="322"/>
      <c r="C95" s="227"/>
      <c r="D95" s="523"/>
      <c r="E95" s="534"/>
      <c r="F95" s="320"/>
      <c r="G95" s="321"/>
      <c r="H95" s="321"/>
      <c r="I95" s="318"/>
      <c r="J95" s="278"/>
      <c r="K95" s="276"/>
      <c r="L95" s="255"/>
      <c r="M95" s="255"/>
      <c r="N95" s="255"/>
      <c r="O95" s="255"/>
      <c r="P95" s="255"/>
    </row>
    <row r="96" spans="1:16" s="229" customFormat="1" ht="51">
      <c r="A96" s="240" t="s">
        <v>323</v>
      </c>
      <c r="B96" s="240"/>
      <c r="C96" s="227" t="s">
        <v>314</v>
      </c>
      <c r="D96" s="535" t="s">
        <v>325</v>
      </c>
      <c r="E96" s="206"/>
      <c r="F96" s="206"/>
      <c r="G96" s="231"/>
      <c r="H96" s="231"/>
      <c r="I96" s="318"/>
      <c r="J96" s="278"/>
      <c r="K96" s="276"/>
      <c r="L96" s="228"/>
      <c r="M96" s="228"/>
      <c r="N96" s="228"/>
      <c r="O96" s="228"/>
      <c r="P96" s="228"/>
    </row>
    <row r="97" spans="1:16" s="229" customFormat="1" ht="15" customHeight="1">
      <c r="A97" s="240" t="s">
        <v>326</v>
      </c>
      <c r="B97" s="240"/>
      <c r="C97" s="227" t="s">
        <v>217</v>
      </c>
      <c r="D97" s="523"/>
      <c r="E97" s="206" t="s">
        <v>2</v>
      </c>
      <c r="F97" s="206">
        <v>26</v>
      </c>
      <c r="G97" s="231"/>
      <c r="H97" s="231" t="str">
        <f>IF(G97="","",F97*G97)</f>
        <v/>
      </c>
      <c r="I97" s="318"/>
      <c r="J97" s="278" t="str">
        <f t="shared" si="1"/>
        <v/>
      </c>
      <c r="K97" s="276"/>
      <c r="L97" s="228"/>
      <c r="M97" s="228"/>
      <c r="N97" s="228"/>
      <c r="O97" s="228"/>
      <c r="P97" s="228"/>
    </row>
    <row r="98" spans="1:16" s="234" customFormat="1">
      <c r="A98" s="240" t="s">
        <v>327</v>
      </c>
      <c r="B98" s="240"/>
      <c r="C98" s="227" t="s">
        <v>219</v>
      </c>
      <c r="D98" s="523"/>
      <c r="E98" s="269" t="s">
        <v>2</v>
      </c>
      <c r="F98" s="269" t="s">
        <v>669</v>
      </c>
      <c r="G98" s="250"/>
      <c r="H98" s="231" t="str">
        <f>IF(G98="","",F98*G98)</f>
        <v/>
      </c>
      <c r="I98" s="318"/>
      <c r="J98" s="278" t="str">
        <f t="shared" si="1"/>
        <v/>
      </c>
      <c r="K98" s="261"/>
    </row>
    <row r="99" spans="1:16" s="256" customFormat="1">
      <c r="A99" s="322"/>
      <c r="B99" s="322"/>
      <c r="C99" s="227"/>
      <c r="D99" s="523"/>
      <c r="E99" s="534"/>
      <c r="F99" s="320"/>
      <c r="G99" s="321"/>
      <c r="H99" s="321"/>
      <c r="I99" s="318"/>
      <c r="J99" s="278"/>
      <c r="K99" s="276"/>
      <c r="L99" s="255"/>
      <c r="M99" s="255"/>
      <c r="N99" s="255"/>
      <c r="O99" s="255"/>
      <c r="P99" s="255"/>
    </row>
    <row r="100" spans="1:16" s="229" customFormat="1" ht="51">
      <c r="A100" s="234" t="s">
        <v>328</v>
      </c>
      <c r="B100" s="234"/>
      <c r="C100" s="225" t="s">
        <v>319</v>
      </c>
      <c r="D100" s="527" t="s">
        <v>330</v>
      </c>
      <c r="E100" s="157"/>
      <c r="F100" s="157"/>
      <c r="G100" s="231"/>
      <c r="H100" s="231"/>
      <c r="I100" s="275"/>
      <c r="J100" s="278"/>
      <c r="K100" s="276"/>
      <c r="L100" s="228"/>
      <c r="M100" s="228"/>
      <c r="N100" s="228"/>
      <c r="O100" s="228"/>
      <c r="P100" s="228"/>
    </row>
    <row r="101" spans="1:16" s="229" customFormat="1" ht="15" customHeight="1">
      <c r="A101" s="234" t="s">
        <v>331</v>
      </c>
      <c r="B101" s="234"/>
      <c r="C101" s="225" t="s">
        <v>217</v>
      </c>
      <c r="D101" s="522"/>
      <c r="E101" s="157" t="s">
        <v>2</v>
      </c>
      <c r="F101" s="157">
        <v>35</v>
      </c>
      <c r="G101" s="231"/>
      <c r="H101" s="231" t="str">
        <f>IF(G101="","",F101*G101)</f>
        <v/>
      </c>
      <c r="I101" s="275"/>
      <c r="J101" s="278" t="str">
        <f t="shared" si="1"/>
        <v/>
      </c>
      <c r="K101" s="276"/>
      <c r="L101" s="228"/>
      <c r="M101" s="228"/>
      <c r="N101" s="228"/>
      <c r="O101" s="228"/>
      <c r="P101" s="228"/>
    </row>
    <row r="102" spans="1:16" s="234" customFormat="1">
      <c r="A102" s="234" t="s">
        <v>332</v>
      </c>
      <c r="C102" s="225" t="s">
        <v>219</v>
      </c>
      <c r="D102" s="522"/>
      <c r="E102" s="233" t="s">
        <v>2</v>
      </c>
      <c r="F102" s="233" t="s">
        <v>670</v>
      </c>
      <c r="G102" s="250"/>
      <c r="H102" s="231" t="str">
        <f>IF(G102="","",F102*G102)</f>
        <v/>
      </c>
      <c r="I102" s="275"/>
      <c r="J102" s="278" t="str">
        <f t="shared" si="1"/>
        <v/>
      </c>
      <c r="K102" s="261"/>
    </row>
    <row r="103" spans="1:16" s="256" customFormat="1">
      <c r="A103" s="251"/>
      <c r="B103" s="251"/>
      <c r="C103" s="252"/>
      <c r="D103" s="528"/>
      <c r="E103" s="517"/>
      <c r="F103" s="268"/>
      <c r="G103" s="253"/>
      <c r="H103" s="254"/>
      <c r="I103" s="275"/>
      <c r="J103" s="278"/>
      <c r="K103" s="276"/>
      <c r="L103" s="255"/>
      <c r="M103" s="255"/>
      <c r="N103" s="255"/>
      <c r="O103" s="255"/>
      <c r="P103" s="255"/>
    </row>
    <row r="104" spans="1:16" s="229" customFormat="1" ht="51">
      <c r="A104" s="234" t="s">
        <v>333</v>
      </c>
      <c r="B104" s="234"/>
      <c r="C104" s="225" t="s">
        <v>324</v>
      </c>
      <c r="D104" s="527" t="s">
        <v>334</v>
      </c>
      <c r="E104" s="157"/>
      <c r="F104" s="157"/>
      <c r="G104" s="231"/>
      <c r="H104" s="231"/>
      <c r="I104" s="275"/>
      <c r="J104" s="278"/>
      <c r="K104" s="276"/>
      <c r="L104" s="228"/>
      <c r="M104" s="228"/>
      <c r="N104" s="228"/>
      <c r="O104" s="228"/>
      <c r="P104" s="228"/>
    </row>
    <row r="105" spans="1:16" s="229" customFormat="1" ht="15" customHeight="1">
      <c r="A105" s="234" t="s">
        <v>335</v>
      </c>
      <c r="B105" s="234"/>
      <c r="C105" s="225" t="s">
        <v>217</v>
      </c>
      <c r="D105" s="522"/>
      <c r="E105" s="157" t="s">
        <v>2</v>
      </c>
      <c r="F105" s="157">
        <v>1</v>
      </c>
      <c r="G105" s="231"/>
      <c r="H105" s="231" t="str">
        <f>IF(G105="","",F105*G105)</f>
        <v/>
      </c>
      <c r="I105" s="275"/>
      <c r="J105" s="278" t="str">
        <f t="shared" si="1"/>
        <v/>
      </c>
      <c r="K105" s="276"/>
      <c r="L105" s="228"/>
      <c r="M105" s="228"/>
      <c r="N105" s="228"/>
      <c r="O105" s="228"/>
      <c r="P105" s="228"/>
    </row>
    <row r="106" spans="1:16" s="234" customFormat="1">
      <c r="A106" s="234" t="s">
        <v>336</v>
      </c>
      <c r="C106" s="225" t="s">
        <v>219</v>
      </c>
      <c r="D106" s="522"/>
      <c r="E106" s="233" t="s">
        <v>2</v>
      </c>
      <c r="F106" s="233" t="s">
        <v>273</v>
      </c>
      <c r="G106" s="250"/>
      <c r="H106" s="231" t="str">
        <f>IF(G106="","",F106*G106)</f>
        <v/>
      </c>
      <c r="I106" s="275"/>
      <c r="J106" s="278" t="str">
        <f t="shared" si="1"/>
        <v/>
      </c>
      <c r="K106" s="261"/>
    </row>
    <row r="107" spans="1:16" s="256" customFormat="1" ht="13.5" customHeight="1">
      <c r="A107" s="251"/>
      <c r="B107" s="251"/>
      <c r="C107" s="252"/>
      <c r="D107" s="528"/>
      <c r="E107" s="517"/>
      <c r="F107" s="268"/>
      <c r="G107" s="253"/>
      <c r="H107" s="254"/>
      <c r="I107" s="275"/>
      <c r="J107" s="278"/>
      <c r="K107" s="276"/>
      <c r="L107" s="255"/>
      <c r="M107" s="255"/>
      <c r="N107" s="255"/>
      <c r="O107" s="255"/>
      <c r="P107" s="255"/>
    </row>
    <row r="108" spans="1:16" s="229" customFormat="1" ht="51">
      <c r="A108" s="234" t="s">
        <v>338</v>
      </c>
      <c r="B108" s="234"/>
      <c r="C108" s="225" t="s">
        <v>329</v>
      </c>
      <c r="D108" s="527" t="s">
        <v>339</v>
      </c>
      <c r="E108" s="157"/>
      <c r="F108" s="157"/>
      <c r="G108" s="231"/>
      <c r="H108" s="231"/>
      <c r="I108" s="275"/>
      <c r="J108" s="278"/>
      <c r="K108" s="276"/>
      <c r="L108" s="228"/>
      <c r="M108" s="228"/>
      <c r="N108" s="228"/>
      <c r="O108" s="228"/>
      <c r="P108" s="228"/>
    </row>
    <row r="109" spans="1:16" s="229" customFormat="1" ht="15" customHeight="1">
      <c r="A109" s="234" t="s">
        <v>292</v>
      </c>
      <c r="B109" s="234"/>
      <c r="C109" s="225" t="s">
        <v>217</v>
      </c>
      <c r="D109" s="522"/>
      <c r="E109" s="157" t="s">
        <v>2</v>
      </c>
      <c r="F109" s="157">
        <v>9</v>
      </c>
      <c r="G109" s="231"/>
      <c r="H109" s="231" t="str">
        <f>IF(G109="","",F109*G109)</f>
        <v/>
      </c>
      <c r="I109" s="275"/>
      <c r="J109" s="278" t="str">
        <f t="shared" si="1"/>
        <v/>
      </c>
      <c r="K109" s="276"/>
      <c r="L109" s="228"/>
      <c r="M109" s="228"/>
      <c r="N109" s="228"/>
      <c r="O109" s="228"/>
      <c r="P109" s="228"/>
    </row>
    <row r="110" spans="1:16" s="234" customFormat="1">
      <c r="A110" s="234" t="s">
        <v>293</v>
      </c>
      <c r="C110" s="225" t="s">
        <v>219</v>
      </c>
      <c r="D110" s="522"/>
      <c r="E110" s="233" t="s">
        <v>2</v>
      </c>
      <c r="F110" s="233" t="s">
        <v>671</v>
      </c>
      <c r="G110" s="250"/>
      <c r="H110" s="231" t="str">
        <f>IF(G110="","",F110*G110)</f>
        <v/>
      </c>
      <c r="I110" s="275"/>
      <c r="J110" s="278" t="str">
        <f t="shared" si="1"/>
        <v/>
      </c>
      <c r="K110" s="261"/>
    </row>
    <row r="111" spans="1:16" s="234" customFormat="1">
      <c r="C111" s="225"/>
      <c r="D111" s="522"/>
      <c r="E111" s="233"/>
      <c r="F111" s="233"/>
      <c r="G111" s="250"/>
      <c r="H111" s="231"/>
      <c r="I111" s="262"/>
      <c r="J111" s="278"/>
      <c r="K111" s="261"/>
    </row>
    <row r="112" spans="1:16" s="229" customFormat="1" ht="51">
      <c r="A112" s="234" t="s">
        <v>340</v>
      </c>
      <c r="B112" s="234"/>
      <c r="C112" s="225" t="s">
        <v>672</v>
      </c>
      <c r="D112" s="527" t="s">
        <v>342</v>
      </c>
      <c r="E112" s="157"/>
      <c r="F112" s="157"/>
      <c r="G112" s="231"/>
      <c r="H112" s="231"/>
      <c r="I112" s="275"/>
      <c r="J112" s="278"/>
      <c r="K112" s="276"/>
      <c r="L112" s="228"/>
      <c r="M112" s="228"/>
      <c r="N112" s="228"/>
      <c r="O112" s="228"/>
      <c r="P112" s="228"/>
    </row>
    <row r="113" spans="1:16" s="229" customFormat="1" ht="15" customHeight="1">
      <c r="A113" s="234" t="s">
        <v>343</v>
      </c>
      <c r="B113" s="234"/>
      <c r="C113" s="225" t="s">
        <v>217</v>
      </c>
      <c r="D113" s="522"/>
      <c r="E113" s="157" t="s">
        <v>2</v>
      </c>
      <c r="F113" s="157">
        <v>21</v>
      </c>
      <c r="G113" s="231"/>
      <c r="H113" s="231" t="str">
        <f>IF(G113="","",F113*G113)</f>
        <v/>
      </c>
      <c r="I113" s="275"/>
      <c r="J113" s="278" t="str">
        <f t="shared" si="1"/>
        <v/>
      </c>
      <c r="K113" s="276"/>
      <c r="L113" s="228"/>
      <c r="M113" s="228"/>
      <c r="N113" s="228"/>
      <c r="O113" s="228"/>
      <c r="P113" s="228"/>
    </row>
    <row r="114" spans="1:16" s="234" customFormat="1">
      <c r="A114" s="234" t="s">
        <v>344</v>
      </c>
      <c r="C114" s="225" t="s">
        <v>219</v>
      </c>
      <c r="D114" s="522"/>
      <c r="E114" s="233" t="s">
        <v>2</v>
      </c>
      <c r="F114" s="233" t="s">
        <v>662</v>
      </c>
      <c r="G114" s="250"/>
      <c r="H114" s="231" t="str">
        <f>IF(G114="","",F114*G114)</f>
        <v/>
      </c>
      <c r="I114" s="275"/>
      <c r="J114" s="278" t="str">
        <f t="shared" si="1"/>
        <v/>
      </c>
      <c r="K114" s="261"/>
    </row>
    <row r="115" spans="1:16" s="234" customFormat="1">
      <c r="C115" s="225"/>
      <c r="D115" s="522"/>
      <c r="E115" s="233"/>
      <c r="F115" s="233"/>
      <c r="G115" s="250"/>
      <c r="H115" s="231"/>
      <c r="I115" s="262"/>
      <c r="J115" s="278"/>
      <c r="K115" s="261"/>
    </row>
    <row r="116" spans="1:16" s="229" customFormat="1" ht="51">
      <c r="A116" s="234" t="s">
        <v>345</v>
      </c>
      <c r="B116" s="234"/>
      <c r="C116" s="227" t="s">
        <v>673</v>
      </c>
      <c r="D116" s="535" t="s">
        <v>347</v>
      </c>
      <c r="E116" s="206"/>
      <c r="F116" s="206"/>
      <c r="G116" s="231"/>
      <c r="H116" s="231"/>
      <c r="I116" s="260"/>
      <c r="J116" s="280"/>
      <c r="K116" s="277"/>
      <c r="L116" s="228"/>
      <c r="M116" s="228"/>
      <c r="N116" s="228"/>
      <c r="O116" s="228"/>
      <c r="P116" s="228"/>
    </row>
    <row r="117" spans="1:16" s="229" customFormat="1" ht="15" customHeight="1">
      <c r="A117" s="234" t="s">
        <v>348</v>
      </c>
      <c r="B117" s="234"/>
      <c r="C117" s="227" t="s">
        <v>217</v>
      </c>
      <c r="D117" s="523"/>
      <c r="E117" s="206" t="s">
        <v>2</v>
      </c>
      <c r="F117" s="206">
        <v>43</v>
      </c>
      <c r="G117" s="231"/>
      <c r="H117" s="231" t="str">
        <f>IF(G117="","",F117*G117)</f>
        <v/>
      </c>
      <c r="I117" s="260"/>
      <c r="J117" s="280" t="str">
        <f t="shared" si="1"/>
        <v/>
      </c>
      <c r="K117" s="277"/>
      <c r="L117" s="228"/>
      <c r="M117" s="228"/>
      <c r="N117" s="228"/>
      <c r="O117" s="228"/>
      <c r="P117" s="228"/>
    </row>
    <row r="118" spans="1:16" s="257" customFormat="1">
      <c r="A118" s="234" t="s">
        <v>349</v>
      </c>
      <c r="B118" s="234"/>
      <c r="C118" s="227" t="s">
        <v>219</v>
      </c>
      <c r="D118" s="523"/>
      <c r="E118" s="269" t="s">
        <v>2</v>
      </c>
      <c r="F118" s="269" t="s">
        <v>674</v>
      </c>
      <c r="G118" s="250"/>
      <c r="H118" s="231" t="str">
        <f>IF(G118="","",F118*G118)</f>
        <v/>
      </c>
      <c r="I118" s="260"/>
      <c r="J118" s="280" t="str">
        <f t="shared" si="1"/>
        <v/>
      </c>
      <c r="K118" s="261"/>
    </row>
    <row r="119" spans="1:16" s="234" customFormat="1">
      <c r="C119" s="225"/>
      <c r="D119" s="522"/>
      <c r="E119" s="233"/>
      <c r="F119" s="233"/>
      <c r="G119" s="250"/>
      <c r="H119" s="231"/>
      <c r="I119" s="262"/>
      <c r="J119" s="278"/>
      <c r="K119" s="261"/>
    </row>
    <row r="120" spans="1:16" s="229" customFormat="1" ht="51">
      <c r="A120" s="234" t="s">
        <v>350</v>
      </c>
      <c r="B120" s="234"/>
      <c r="C120" s="227" t="s">
        <v>341</v>
      </c>
      <c r="D120" s="535" t="s">
        <v>679</v>
      </c>
      <c r="E120" s="206"/>
      <c r="F120" s="206"/>
      <c r="G120" s="231"/>
      <c r="H120" s="231"/>
      <c r="I120" s="260"/>
      <c r="J120" s="280"/>
      <c r="K120" s="277"/>
      <c r="L120" s="228"/>
      <c r="M120" s="228"/>
      <c r="N120" s="228"/>
      <c r="O120" s="228"/>
      <c r="P120" s="228"/>
    </row>
    <row r="121" spans="1:16" s="229" customFormat="1" ht="15" customHeight="1">
      <c r="A121" s="234" t="s">
        <v>675</v>
      </c>
      <c r="B121" s="234"/>
      <c r="C121" s="227" t="s">
        <v>217</v>
      </c>
      <c r="D121" s="523"/>
      <c r="E121" s="206" t="s">
        <v>2</v>
      </c>
      <c r="F121" s="206">
        <v>4</v>
      </c>
      <c r="G121" s="231"/>
      <c r="H121" s="231" t="str">
        <f>IF(G121="","",F121*G121)</f>
        <v/>
      </c>
      <c r="I121" s="260"/>
      <c r="J121" s="280" t="str">
        <f t="shared" ref="J121:J122" si="2">H121</f>
        <v/>
      </c>
      <c r="K121" s="277"/>
      <c r="L121" s="228"/>
      <c r="M121" s="228"/>
      <c r="N121" s="228"/>
      <c r="O121" s="228"/>
      <c r="P121" s="228"/>
    </row>
    <row r="122" spans="1:16" s="257" customFormat="1">
      <c r="A122" s="234" t="s">
        <v>676</v>
      </c>
      <c r="B122" s="234"/>
      <c r="C122" s="227" t="s">
        <v>219</v>
      </c>
      <c r="D122" s="523"/>
      <c r="E122" s="269" t="s">
        <v>2</v>
      </c>
      <c r="F122" s="269" t="s">
        <v>681</v>
      </c>
      <c r="G122" s="250"/>
      <c r="H122" s="231" t="str">
        <f>IF(G122="","",F122*G122)</f>
        <v/>
      </c>
      <c r="I122" s="260"/>
      <c r="J122" s="280" t="str">
        <f t="shared" si="2"/>
        <v/>
      </c>
      <c r="K122" s="261"/>
    </row>
    <row r="123" spans="1:16" s="234" customFormat="1">
      <c r="C123" s="225"/>
      <c r="D123" s="522"/>
      <c r="E123" s="233"/>
      <c r="F123" s="233"/>
      <c r="G123" s="250"/>
      <c r="H123" s="231"/>
      <c r="I123" s="262"/>
      <c r="J123" s="278"/>
      <c r="K123" s="261"/>
    </row>
    <row r="124" spans="1:16" s="229" customFormat="1" ht="51">
      <c r="A124" s="234" t="s">
        <v>351</v>
      </c>
      <c r="B124" s="234"/>
      <c r="C124" s="227" t="s">
        <v>346</v>
      </c>
      <c r="D124" s="535" t="s">
        <v>680</v>
      </c>
      <c r="E124" s="206"/>
      <c r="F124" s="206"/>
      <c r="G124" s="231"/>
      <c r="H124" s="231"/>
      <c r="I124" s="260"/>
      <c r="J124" s="280"/>
      <c r="K124" s="277"/>
      <c r="L124" s="228"/>
      <c r="M124" s="228"/>
      <c r="N124" s="228"/>
      <c r="O124" s="228"/>
      <c r="P124" s="228"/>
    </row>
    <row r="125" spans="1:16" s="229" customFormat="1" ht="15" customHeight="1">
      <c r="A125" s="234" t="s">
        <v>677</v>
      </c>
      <c r="B125" s="234"/>
      <c r="C125" s="227" t="s">
        <v>217</v>
      </c>
      <c r="D125" s="523"/>
      <c r="E125" s="206" t="s">
        <v>2</v>
      </c>
      <c r="F125" s="206">
        <v>13</v>
      </c>
      <c r="G125" s="231"/>
      <c r="H125" s="231" t="str">
        <f>IF(G125="","",F125*G125)</f>
        <v/>
      </c>
      <c r="I125" s="260"/>
      <c r="J125" s="280" t="str">
        <f t="shared" ref="J125:J126" si="3">H125</f>
        <v/>
      </c>
      <c r="K125" s="277"/>
      <c r="L125" s="228"/>
      <c r="M125" s="228"/>
      <c r="N125" s="228"/>
      <c r="O125" s="228"/>
      <c r="P125" s="228"/>
    </row>
    <row r="126" spans="1:16" s="257" customFormat="1">
      <c r="A126" s="234" t="s">
        <v>678</v>
      </c>
      <c r="B126" s="234"/>
      <c r="C126" s="227" t="s">
        <v>219</v>
      </c>
      <c r="D126" s="523"/>
      <c r="E126" s="269" t="s">
        <v>2</v>
      </c>
      <c r="F126" s="269" t="s">
        <v>225</v>
      </c>
      <c r="G126" s="250"/>
      <c r="H126" s="231" t="str">
        <f>IF(G126="","",F126*G126)</f>
        <v/>
      </c>
      <c r="I126" s="260"/>
      <c r="J126" s="280" t="str">
        <f t="shared" si="3"/>
        <v/>
      </c>
      <c r="K126" s="261"/>
    </row>
    <row r="127" spans="1:16" s="234" customFormat="1">
      <c r="C127" s="225"/>
      <c r="D127" s="522"/>
      <c r="E127" s="233"/>
      <c r="F127" s="233"/>
      <c r="G127" s="250"/>
      <c r="H127" s="231"/>
      <c r="I127" s="262"/>
      <c r="J127" s="278"/>
      <c r="K127" s="261"/>
    </row>
    <row r="128" spans="1:16" s="229" customFormat="1" ht="51">
      <c r="A128" s="234" t="s">
        <v>682</v>
      </c>
      <c r="B128" s="234"/>
      <c r="C128" s="227" t="s">
        <v>684</v>
      </c>
      <c r="D128" s="535" t="s">
        <v>683</v>
      </c>
      <c r="E128" s="206"/>
      <c r="F128" s="206"/>
      <c r="G128" s="231"/>
      <c r="H128" s="231"/>
      <c r="I128" s="260"/>
      <c r="J128" s="280"/>
      <c r="K128" s="277"/>
      <c r="L128" s="228"/>
      <c r="M128" s="228"/>
      <c r="N128" s="228"/>
      <c r="O128" s="228"/>
      <c r="P128" s="228"/>
    </row>
    <row r="129" spans="1:16" s="229" customFormat="1" ht="15" customHeight="1">
      <c r="A129" s="234" t="s">
        <v>677</v>
      </c>
      <c r="B129" s="234"/>
      <c r="C129" s="227" t="s">
        <v>217</v>
      </c>
      <c r="D129" s="523"/>
      <c r="E129" s="206" t="s">
        <v>2</v>
      </c>
      <c r="F129" s="206">
        <v>1</v>
      </c>
      <c r="G129" s="231"/>
      <c r="H129" s="231" t="str">
        <f>IF(G129="","",F129*G129)</f>
        <v/>
      </c>
      <c r="I129" s="260"/>
      <c r="J129" s="280" t="str">
        <f t="shared" ref="J129:J130" si="4">H129</f>
        <v/>
      </c>
      <c r="K129" s="277"/>
      <c r="L129" s="228"/>
      <c r="M129" s="228"/>
      <c r="N129" s="228"/>
      <c r="O129" s="228"/>
      <c r="P129" s="228"/>
    </row>
    <row r="130" spans="1:16" s="257" customFormat="1">
      <c r="A130" s="234" t="s">
        <v>678</v>
      </c>
      <c r="B130" s="234"/>
      <c r="C130" s="227" t="s">
        <v>219</v>
      </c>
      <c r="D130" s="523"/>
      <c r="E130" s="269" t="s">
        <v>2</v>
      </c>
      <c r="F130" s="269" t="s">
        <v>273</v>
      </c>
      <c r="G130" s="250"/>
      <c r="H130" s="231" t="str">
        <f>IF(G130="","",F130*G130)</f>
        <v/>
      </c>
      <c r="I130" s="260"/>
      <c r="J130" s="280" t="str">
        <f t="shared" si="4"/>
        <v/>
      </c>
      <c r="K130" s="261"/>
    </row>
    <row r="131" spans="1:16">
      <c r="A131" s="135"/>
      <c r="B131" s="135"/>
      <c r="C131" s="110"/>
      <c r="D131" s="120"/>
      <c r="E131" s="159"/>
      <c r="F131" s="536"/>
      <c r="G131" s="129"/>
      <c r="H131" s="117"/>
      <c r="I131" s="248"/>
      <c r="J131" s="246"/>
      <c r="K131" s="193"/>
    </row>
    <row r="132" spans="1:16" ht="15" customHeight="1">
      <c r="A132" s="205"/>
      <c r="B132" s="205"/>
      <c r="C132" s="208" t="s">
        <v>353</v>
      </c>
      <c r="D132" s="524"/>
      <c r="E132" s="207"/>
      <c r="F132" s="210"/>
      <c r="G132" s="689"/>
      <c r="H132" s="211">
        <f>SUM(H10:H130)</f>
        <v>0</v>
      </c>
      <c r="I132" s="247">
        <f>SUM(I10:I130)</f>
        <v>0</v>
      </c>
      <c r="J132" s="245">
        <f>SUM(J10:J130)</f>
        <v>0</v>
      </c>
      <c r="K132" s="244">
        <f>SUM(K10:K130)</f>
        <v>0</v>
      </c>
      <c r="L132" s="143"/>
    </row>
    <row r="133" spans="1:16" s="19" customFormat="1" ht="15" customHeight="1">
      <c r="A133" s="501"/>
      <c r="B133" s="501"/>
      <c r="C133" s="358"/>
      <c r="D133" s="529"/>
      <c r="E133" s="359"/>
      <c r="F133" s="502"/>
      <c r="G133" s="690"/>
      <c r="H133" s="503"/>
      <c r="I133" s="281"/>
      <c r="J133" s="282"/>
      <c r="K133" s="281"/>
    </row>
    <row r="134" spans="1:16" s="123" customFormat="1" ht="20.100000000000001" customHeight="1">
      <c r="A134" s="134"/>
      <c r="B134" s="136"/>
      <c r="C134" s="142"/>
      <c r="D134" s="530"/>
      <c r="E134" s="141"/>
      <c r="F134" s="128"/>
      <c r="G134" s="691"/>
      <c r="H134" s="164"/>
      <c r="I134" s="243"/>
      <c r="J134" s="137"/>
      <c r="K134" s="243"/>
    </row>
    <row r="135" spans="1:16" s="39" customFormat="1" ht="24.95" customHeight="1">
      <c r="A135" s="150"/>
      <c r="B135" s="152"/>
      <c r="C135" s="154" t="s">
        <v>90</v>
      </c>
      <c r="D135" s="531"/>
      <c r="E135" s="160"/>
      <c r="F135" s="95"/>
      <c r="G135" s="692"/>
      <c r="H135" s="20"/>
      <c r="I135" s="446" t="s">
        <v>134</v>
      </c>
      <c r="J135" s="447" t="s">
        <v>354</v>
      </c>
      <c r="K135" s="448" t="s">
        <v>355</v>
      </c>
    </row>
    <row r="136" spans="1:16" ht="20.100000000000001" customHeight="1">
      <c r="A136" s="22"/>
      <c r="B136" s="113"/>
      <c r="C136" s="130"/>
      <c r="D136" s="532"/>
      <c r="E136" s="109"/>
      <c r="F136" s="2"/>
      <c r="G136" s="230"/>
      <c r="H136" s="132"/>
      <c r="J136" s="246"/>
      <c r="K136" s="193"/>
    </row>
    <row r="137" spans="1:16" ht="20.100000000000001" customHeight="1">
      <c r="A137" s="653" t="s">
        <v>58</v>
      </c>
      <c r="B137" s="654"/>
      <c r="C137" s="655" t="s">
        <v>208</v>
      </c>
      <c r="D137" s="656"/>
      <c r="E137" s="657"/>
      <c r="F137" s="30"/>
      <c r="G137" s="693"/>
      <c r="H137" s="658">
        <v>0</v>
      </c>
      <c r="I137" s="284"/>
      <c r="J137" s="246"/>
      <c r="K137" s="193"/>
    </row>
    <row r="138" spans="1:16" ht="20.100000000000001" customHeight="1">
      <c r="A138" s="653" t="s">
        <v>59</v>
      </c>
      <c r="B138" s="654"/>
      <c r="C138" s="655" t="s">
        <v>209</v>
      </c>
      <c r="D138" s="656"/>
      <c r="E138" s="657"/>
      <c r="F138" s="30"/>
      <c r="G138" s="693"/>
      <c r="H138" s="658">
        <v>0</v>
      </c>
      <c r="I138" s="284"/>
      <c r="J138" s="246"/>
      <c r="K138" s="193"/>
    </row>
    <row r="139" spans="1:16" ht="20.100000000000001" customHeight="1">
      <c r="A139" s="653" t="s">
        <v>93</v>
      </c>
      <c r="B139" s="654"/>
      <c r="C139" s="655" t="s">
        <v>210</v>
      </c>
      <c r="D139" s="656"/>
      <c r="E139" s="657"/>
      <c r="F139" s="30"/>
      <c r="G139" s="693"/>
      <c r="H139" s="658">
        <v>0</v>
      </c>
      <c r="I139" s="284"/>
      <c r="J139" s="246"/>
      <c r="K139" s="193"/>
    </row>
    <row r="140" spans="1:16" ht="20.100000000000001" customHeight="1">
      <c r="A140" s="653" t="s">
        <v>94</v>
      </c>
      <c r="B140" s="654"/>
      <c r="C140" s="655" t="s">
        <v>211</v>
      </c>
      <c r="D140" s="656"/>
      <c r="E140" s="657"/>
      <c r="F140" s="30"/>
      <c r="G140" s="693"/>
      <c r="H140" s="658">
        <v>0</v>
      </c>
      <c r="I140" s="284"/>
      <c r="J140" s="246"/>
      <c r="K140" s="193"/>
    </row>
    <row r="141" spans="1:16" ht="20.100000000000001" customHeight="1">
      <c r="A141" s="653" t="s">
        <v>95</v>
      </c>
      <c r="B141" s="654"/>
      <c r="C141" s="655" t="s">
        <v>358</v>
      </c>
      <c r="D141" s="656"/>
      <c r="E141" s="657"/>
      <c r="F141" s="30"/>
      <c r="G141" s="693"/>
      <c r="H141" s="658">
        <v>0</v>
      </c>
      <c r="I141" s="284"/>
      <c r="J141" s="246"/>
      <c r="K141" s="193"/>
    </row>
    <row r="142" spans="1:16" ht="20.100000000000001" customHeight="1">
      <c r="A142" s="38" t="s">
        <v>96</v>
      </c>
      <c r="B142" s="113"/>
      <c r="C142" s="271" t="s">
        <v>212</v>
      </c>
      <c r="D142" s="532"/>
      <c r="E142" s="109"/>
      <c r="F142" s="2"/>
      <c r="G142" s="230"/>
      <c r="H142" s="270">
        <f>$H$132</f>
        <v>0</v>
      </c>
      <c r="I142" s="284"/>
      <c r="J142" s="246"/>
      <c r="K142" s="193"/>
    </row>
    <row r="143" spans="1:16" s="100" customFormat="1" ht="20.100000000000001" customHeight="1">
      <c r="A143" s="653" t="s">
        <v>97</v>
      </c>
      <c r="B143" s="235"/>
      <c r="C143" s="659" t="s">
        <v>352</v>
      </c>
      <c r="D143" s="29"/>
      <c r="E143" s="156"/>
      <c r="F143" s="660"/>
      <c r="G143" s="694"/>
      <c r="H143" s="661">
        <v>0</v>
      </c>
      <c r="I143" s="285"/>
      <c r="J143" s="264"/>
      <c r="K143" s="283"/>
    </row>
    <row r="144" spans="1:16" s="100" customFormat="1" ht="20.100000000000001" customHeight="1">
      <c r="A144" s="653" t="s">
        <v>98</v>
      </c>
      <c r="B144" s="235"/>
      <c r="C144" s="659" t="s">
        <v>356</v>
      </c>
      <c r="D144" s="29"/>
      <c r="E144" s="156"/>
      <c r="F144" s="660"/>
      <c r="G144" s="694"/>
      <c r="H144" s="661">
        <v>0</v>
      </c>
      <c r="I144" s="285"/>
      <c r="J144" s="264"/>
      <c r="K144" s="283"/>
    </row>
    <row r="145" spans="1:37" s="100" customFormat="1" ht="20.100000000000001" customHeight="1">
      <c r="A145" s="653" t="s">
        <v>99</v>
      </c>
      <c r="B145" s="235"/>
      <c r="C145" s="659" t="s">
        <v>652</v>
      </c>
      <c r="D145" s="29"/>
      <c r="E145" s="156"/>
      <c r="F145" s="660"/>
      <c r="G145" s="694"/>
      <c r="H145" s="661">
        <v>0</v>
      </c>
      <c r="I145" s="285"/>
      <c r="J145" s="264"/>
      <c r="K145" s="283"/>
    </row>
    <row r="146" spans="1:37" s="100" customFormat="1" ht="20.100000000000001" customHeight="1">
      <c r="A146" s="653" t="s">
        <v>100</v>
      </c>
      <c r="B146" s="235"/>
      <c r="C146" s="659" t="s">
        <v>357</v>
      </c>
      <c r="D146" s="29"/>
      <c r="E146" s="156"/>
      <c r="F146" s="660"/>
      <c r="G146" s="694"/>
      <c r="H146" s="661">
        <v>0</v>
      </c>
      <c r="I146" s="285"/>
      <c r="J146" s="264"/>
      <c r="K146" s="283"/>
    </row>
    <row r="147" spans="1:37" s="100" customFormat="1" ht="20.100000000000001" customHeight="1">
      <c r="A147" s="653" t="s">
        <v>101</v>
      </c>
      <c r="B147" s="235"/>
      <c r="C147" s="659" t="s">
        <v>653</v>
      </c>
      <c r="D147" s="29"/>
      <c r="E147" s="156"/>
      <c r="F147" s="660"/>
      <c r="G147" s="694"/>
      <c r="H147" s="661">
        <v>0</v>
      </c>
      <c r="I147" s="285"/>
      <c r="J147" s="264"/>
      <c r="K147" s="283"/>
    </row>
    <row r="148" spans="1:37" s="100" customFormat="1" ht="30" customHeight="1">
      <c r="A148" s="653" t="s">
        <v>103</v>
      </c>
      <c r="B148" s="235"/>
      <c r="C148" s="659" t="s">
        <v>131</v>
      </c>
      <c r="D148" s="29"/>
      <c r="E148" s="156"/>
      <c r="F148" s="660"/>
      <c r="G148" s="694"/>
      <c r="H148" s="661">
        <v>0</v>
      </c>
      <c r="I148" s="285"/>
      <c r="J148" s="246"/>
      <c r="K148" s="193"/>
    </row>
    <row r="149" spans="1:37" s="19" customFormat="1" ht="20.100000000000001" customHeight="1">
      <c r="A149" s="286"/>
      <c r="B149" s="286"/>
      <c r="C149" s="287" t="s">
        <v>92</v>
      </c>
      <c r="D149" s="533"/>
      <c r="E149" s="288"/>
      <c r="F149" s="289"/>
      <c r="G149" s="695"/>
      <c r="H149" s="290">
        <f>SUM(H137:H148)</f>
        <v>0</v>
      </c>
      <c r="I149" s="291">
        <v>0</v>
      </c>
      <c r="J149" s="292">
        <f>I148+J132</f>
        <v>0</v>
      </c>
      <c r="K149" s="293">
        <v>0</v>
      </c>
      <c r="L149" s="80"/>
    </row>
    <row r="150" spans="1:37" s="116" customFormat="1" ht="20.100000000000001" customHeight="1">
      <c r="A150" s="112"/>
      <c r="D150" s="120"/>
      <c r="E150" s="159"/>
      <c r="F150" s="159"/>
      <c r="G150" s="696"/>
      <c r="H150" s="159"/>
      <c r="I150" s="243"/>
      <c r="J150" s="137"/>
      <c r="K150" s="243"/>
    </row>
    <row r="151" spans="1:37" s="116" customFormat="1" ht="20.100000000000001" customHeight="1">
      <c r="A151" s="112"/>
      <c r="B151" s="22"/>
      <c r="C151" s="41" t="s">
        <v>91</v>
      </c>
      <c r="D151" s="120"/>
      <c r="E151" s="159"/>
      <c r="F151" s="159"/>
      <c r="G151" s="696"/>
      <c r="H151" s="159"/>
      <c r="I151" s="243"/>
      <c r="J151" s="137"/>
      <c r="K151" s="243"/>
    </row>
    <row r="152" spans="1:37" s="116" customFormat="1">
      <c r="A152" s="112"/>
      <c r="B152" s="22"/>
      <c r="C152" s="41"/>
      <c r="D152" s="120"/>
      <c r="E152" s="159"/>
      <c r="F152" s="159"/>
      <c r="G152" s="696"/>
      <c r="H152" s="159"/>
      <c r="I152" s="243"/>
      <c r="J152" s="137"/>
      <c r="K152" s="243"/>
    </row>
    <row r="153" spans="1:37" s="116" customFormat="1">
      <c r="A153" s="112"/>
      <c r="B153" s="22"/>
      <c r="C153" s="41"/>
      <c r="D153" s="120"/>
      <c r="E153" s="159"/>
      <c r="F153" s="159"/>
      <c r="G153" s="696"/>
      <c r="H153" s="159"/>
      <c r="I153" s="243"/>
      <c r="J153" s="137"/>
      <c r="K153" s="243"/>
    </row>
    <row r="154" spans="1:37" s="6" customFormat="1">
      <c r="A154" s="33"/>
      <c r="B154" s="22"/>
      <c r="C154" s="41"/>
      <c r="D154" s="518"/>
      <c r="F154" s="2"/>
      <c r="G154" s="686"/>
      <c r="H154" s="68"/>
      <c r="I154" s="243"/>
      <c r="J154" s="137"/>
      <c r="K154" s="243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</row>
    <row r="155" spans="1:37" s="6" customFormat="1">
      <c r="A155" s="33"/>
      <c r="B155" s="22"/>
      <c r="C155" s="41"/>
      <c r="D155" s="518"/>
      <c r="F155" s="2"/>
      <c r="G155" s="686"/>
      <c r="H155" s="68"/>
      <c r="I155" s="243"/>
      <c r="J155" s="137"/>
      <c r="K155" s="243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</row>
    <row r="156" spans="1:37">
      <c r="A156" s="33"/>
      <c r="F156" s="2"/>
      <c r="G156" s="686"/>
    </row>
    <row r="157" spans="1:37">
      <c r="A157" s="33"/>
      <c r="F157" s="2"/>
      <c r="G157" s="686"/>
    </row>
    <row r="158" spans="1:37">
      <c r="A158" s="33"/>
      <c r="F158" s="2"/>
      <c r="G158" s="686"/>
    </row>
    <row r="159" spans="1:37">
      <c r="A159" s="33"/>
      <c r="F159" s="2"/>
      <c r="G159" s="686"/>
    </row>
    <row r="160" spans="1:37">
      <c r="A160" s="33"/>
      <c r="F160" s="2"/>
      <c r="G160" s="686"/>
    </row>
    <row r="161" spans="1:7">
      <c r="A161" s="33"/>
      <c r="F161" s="2"/>
      <c r="G161" s="686"/>
    </row>
    <row r="162" spans="1:7">
      <c r="A162" s="33"/>
      <c r="F162" s="2"/>
      <c r="G162" s="686"/>
    </row>
    <row r="163" spans="1:7">
      <c r="A163" s="33"/>
      <c r="F163" s="2"/>
      <c r="G163" s="686"/>
    </row>
    <row r="164" spans="1:7">
      <c r="A164" s="33"/>
      <c r="F164" s="2"/>
      <c r="G164" s="686"/>
    </row>
    <row r="165" spans="1:7">
      <c r="A165" s="33"/>
      <c r="F165" s="2"/>
      <c r="G165" s="686"/>
    </row>
    <row r="166" spans="1:7">
      <c r="A166" s="33"/>
      <c r="F166" s="2"/>
      <c r="G166" s="686"/>
    </row>
    <row r="167" spans="1:7">
      <c r="A167" s="33"/>
      <c r="F167" s="2"/>
      <c r="G167" s="686"/>
    </row>
    <row r="168" spans="1:7">
      <c r="A168" s="33"/>
      <c r="F168" s="2"/>
      <c r="G168" s="686"/>
    </row>
    <row r="169" spans="1:7">
      <c r="A169" s="33"/>
      <c r="F169" s="2"/>
      <c r="G169" s="686"/>
    </row>
    <row r="170" spans="1:7">
      <c r="A170" s="33"/>
      <c r="F170" s="2"/>
      <c r="G170" s="686"/>
    </row>
    <row r="171" spans="1:7">
      <c r="A171" s="33"/>
      <c r="F171" s="2"/>
      <c r="G171" s="686"/>
    </row>
    <row r="172" spans="1:7">
      <c r="A172" s="33"/>
      <c r="F172" s="2"/>
      <c r="G172" s="686"/>
    </row>
    <row r="173" spans="1:7">
      <c r="A173" s="33"/>
      <c r="F173" s="2"/>
      <c r="G173" s="686"/>
    </row>
    <row r="174" spans="1:7">
      <c r="A174" s="33"/>
      <c r="F174" s="2"/>
      <c r="G174" s="686"/>
    </row>
    <row r="175" spans="1:7">
      <c r="A175" s="33"/>
      <c r="F175" s="2"/>
      <c r="G175" s="686"/>
    </row>
    <row r="176" spans="1:7">
      <c r="A176" s="33"/>
      <c r="F176" s="2"/>
      <c r="G176" s="686"/>
    </row>
    <row r="177" spans="1:7">
      <c r="A177" s="33"/>
      <c r="F177" s="2"/>
      <c r="G177" s="686"/>
    </row>
    <row r="178" spans="1:7">
      <c r="A178" s="33"/>
      <c r="F178" s="2"/>
      <c r="G178" s="686"/>
    </row>
    <row r="179" spans="1:7">
      <c r="A179" s="33"/>
      <c r="F179" s="2"/>
      <c r="G179" s="686"/>
    </row>
    <row r="180" spans="1:7">
      <c r="A180" s="33"/>
      <c r="F180" s="2"/>
      <c r="G180" s="686"/>
    </row>
    <row r="181" spans="1:7">
      <c r="A181" s="33"/>
      <c r="F181" s="2"/>
      <c r="G181" s="686"/>
    </row>
    <row r="182" spans="1:7">
      <c r="A182" s="33"/>
      <c r="F182" s="2"/>
      <c r="G182" s="686"/>
    </row>
    <row r="183" spans="1:7">
      <c r="A183" s="33"/>
      <c r="F183" s="2"/>
      <c r="G183" s="686"/>
    </row>
    <row r="184" spans="1:7">
      <c r="A184" s="33"/>
      <c r="F184" s="2"/>
      <c r="G184" s="686"/>
    </row>
    <row r="185" spans="1:7">
      <c r="A185" s="33"/>
      <c r="F185" s="2"/>
      <c r="G185" s="686"/>
    </row>
    <row r="186" spans="1:7">
      <c r="A186" s="33"/>
      <c r="F186" s="2"/>
      <c r="G186" s="686"/>
    </row>
    <row r="187" spans="1:7">
      <c r="A187" s="33"/>
      <c r="F187" s="2"/>
      <c r="G187" s="686"/>
    </row>
    <row r="188" spans="1:7">
      <c r="A188" s="33"/>
      <c r="F188" s="2"/>
      <c r="G188" s="686"/>
    </row>
    <row r="189" spans="1:7">
      <c r="A189" s="33"/>
      <c r="F189" s="2"/>
      <c r="G189" s="686"/>
    </row>
    <row r="190" spans="1:7">
      <c r="A190" s="33"/>
      <c r="F190" s="2"/>
      <c r="G190" s="686"/>
    </row>
    <row r="191" spans="1:7">
      <c r="A191" s="33"/>
      <c r="F191" s="2"/>
      <c r="G191" s="686"/>
    </row>
    <row r="192" spans="1:7">
      <c r="A192" s="33"/>
      <c r="F192" s="2"/>
      <c r="G192" s="686"/>
    </row>
    <row r="193" spans="1:7">
      <c r="A193" s="33"/>
      <c r="F193" s="2"/>
      <c r="G193" s="686"/>
    </row>
    <row r="194" spans="1:7">
      <c r="A194" s="33"/>
      <c r="F194" s="2"/>
      <c r="G194" s="686"/>
    </row>
    <row r="195" spans="1:7">
      <c r="A195" s="33"/>
      <c r="F195" s="2"/>
      <c r="G195" s="686"/>
    </row>
    <row r="196" spans="1:7">
      <c r="A196" s="33"/>
      <c r="F196" s="2"/>
      <c r="G196" s="686"/>
    </row>
    <row r="197" spans="1:7">
      <c r="A197" s="33"/>
      <c r="F197" s="2"/>
      <c r="G197" s="686"/>
    </row>
    <row r="198" spans="1:7">
      <c r="A198" s="33"/>
      <c r="F198" s="2"/>
      <c r="G198" s="686"/>
    </row>
    <row r="199" spans="1:7">
      <c r="A199" s="33"/>
      <c r="F199" s="2"/>
      <c r="G199" s="686"/>
    </row>
    <row r="200" spans="1:7">
      <c r="A200" s="33"/>
      <c r="F200" s="2"/>
      <c r="G200" s="686"/>
    </row>
    <row r="201" spans="1:7">
      <c r="A201" s="33"/>
      <c r="F201" s="2"/>
      <c r="G201" s="686"/>
    </row>
    <row r="202" spans="1:7">
      <c r="A202" s="33"/>
      <c r="F202" s="2"/>
      <c r="G202" s="686"/>
    </row>
    <row r="203" spans="1:7">
      <c r="A203" s="33"/>
      <c r="F203" s="2"/>
      <c r="G203" s="686"/>
    </row>
    <row r="204" spans="1:7">
      <c r="A204" s="33"/>
      <c r="F204" s="2"/>
      <c r="G204" s="686"/>
    </row>
    <row r="205" spans="1:7">
      <c r="A205" s="33"/>
      <c r="F205" s="2"/>
      <c r="G205" s="686"/>
    </row>
    <row r="206" spans="1:7">
      <c r="A206" s="33"/>
      <c r="F206" s="2"/>
      <c r="G206" s="686"/>
    </row>
    <row r="207" spans="1:7">
      <c r="A207" s="33"/>
      <c r="F207" s="2"/>
      <c r="G207" s="686"/>
    </row>
    <row r="208" spans="1:7">
      <c r="A208" s="33"/>
      <c r="F208" s="2"/>
      <c r="G208" s="686"/>
    </row>
    <row r="209" spans="1:7">
      <c r="A209" s="33"/>
      <c r="F209" s="2"/>
      <c r="G209" s="686"/>
    </row>
    <row r="210" spans="1:7">
      <c r="A210" s="33"/>
      <c r="F210" s="2"/>
      <c r="G210" s="686"/>
    </row>
    <row r="211" spans="1:7">
      <c r="A211" s="33"/>
      <c r="F211" s="2"/>
      <c r="G211" s="686"/>
    </row>
    <row r="212" spans="1:7">
      <c r="A212" s="33"/>
      <c r="F212" s="2"/>
      <c r="G212" s="686"/>
    </row>
    <row r="213" spans="1:7">
      <c r="A213" s="33"/>
      <c r="F213" s="2"/>
      <c r="G213" s="686"/>
    </row>
    <row r="214" spans="1:7">
      <c r="A214" s="33"/>
      <c r="F214" s="2"/>
      <c r="G214" s="686"/>
    </row>
    <row r="215" spans="1:7">
      <c r="A215" s="33"/>
      <c r="F215" s="2"/>
      <c r="G215" s="686"/>
    </row>
    <row r="216" spans="1:7">
      <c r="A216" s="33"/>
      <c r="F216" s="2"/>
      <c r="G216" s="686"/>
    </row>
    <row r="217" spans="1:7">
      <c r="A217" s="33"/>
      <c r="F217" s="2"/>
      <c r="G217" s="686"/>
    </row>
    <row r="218" spans="1:7">
      <c r="A218" s="33"/>
      <c r="F218" s="2"/>
      <c r="G218" s="686"/>
    </row>
    <row r="219" spans="1:7">
      <c r="A219" s="33"/>
      <c r="F219" s="2"/>
      <c r="G219" s="686"/>
    </row>
    <row r="220" spans="1:7">
      <c r="A220" s="33"/>
      <c r="F220" s="2"/>
      <c r="G220" s="686"/>
    </row>
    <row r="221" spans="1:7">
      <c r="A221" s="33"/>
      <c r="F221" s="2"/>
      <c r="G221" s="686"/>
    </row>
    <row r="222" spans="1:7">
      <c r="A222" s="33"/>
      <c r="F222" s="2"/>
      <c r="G222" s="686"/>
    </row>
    <row r="223" spans="1:7">
      <c r="A223" s="33"/>
      <c r="F223" s="2"/>
      <c r="G223" s="686"/>
    </row>
    <row r="224" spans="1:7">
      <c r="A224" s="33"/>
      <c r="F224" s="2"/>
      <c r="G224" s="686"/>
    </row>
    <row r="225" spans="1:7">
      <c r="A225" s="33"/>
      <c r="F225" s="2"/>
      <c r="G225" s="686"/>
    </row>
    <row r="226" spans="1:7">
      <c r="A226" s="33"/>
      <c r="F226" s="2"/>
      <c r="G226" s="686"/>
    </row>
    <row r="227" spans="1:7">
      <c r="A227" s="33"/>
      <c r="F227" s="2"/>
      <c r="G227" s="686"/>
    </row>
    <row r="228" spans="1:7">
      <c r="A228" s="33"/>
      <c r="F228" s="2"/>
      <c r="G228" s="686"/>
    </row>
    <row r="229" spans="1:7">
      <c r="A229" s="33"/>
      <c r="F229" s="2"/>
      <c r="G229" s="686"/>
    </row>
    <row r="230" spans="1:7">
      <c r="A230" s="33"/>
      <c r="F230" s="2"/>
      <c r="G230" s="686"/>
    </row>
    <row r="231" spans="1:7">
      <c r="A231" s="33"/>
      <c r="F231" s="2"/>
      <c r="G231" s="686"/>
    </row>
    <row r="232" spans="1:7">
      <c r="A232" s="33"/>
      <c r="F232" s="2"/>
      <c r="G232" s="686"/>
    </row>
    <row r="233" spans="1:7">
      <c r="A233" s="33"/>
      <c r="F233" s="2"/>
      <c r="G233" s="686"/>
    </row>
    <row r="234" spans="1:7">
      <c r="A234" s="33"/>
      <c r="F234" s="2"/>
      <c r="G234" s="686"/>
    </row>
    <row r="235" spans="1:7">
      <c r="A235" s="33"/>
      <c r="F235" s="2"/>
      <c r="G235" s="686"/>
    </row>
    <row r="236" spans="1:7">
      <c r="A236" s="33"/>
      <c r="F236" s="2"/>
      <c r="G236" s="686"/>
    </row>
    <row r="237" spans="1:7">
      <c r="A237" s="33"/>
      <c r="F237" s="2"/>
      <c r="G237" s="686"/>
    </row>
    <row r="238" spans="1:7">
      <c r="A238" s="33"/>
      <c r="F238" s="2"/>
      <c r="G238" s="686"/>
    </row>
    <row r="239" spans="1:7">
      <c r="A239" s="33"/>
      <c r="F239" s="2"/>
      <c r="G239" s="686"/>
    </row>
    <row r="240" spans="1:7">
      <c r="A240" s="33"/>
      <c r="F240" s="2"/>
      <c r="G240" s="686"/>
    </row>
    <row r="241" spans="1:7">
      <c r="A241" s="33"/>
      <c r="F241" s="2"/>
      <c r="G241" s="686"/>
    </row>
    <row r="242" spans="1:7">
      <c r="A242" s="33"/>
      <c r="F242" s="2"/>
      <c r="G242" s="686"/>
    </row>
    <row r="243" spans="1:7">
      <c r="A243" s="33"/>
      <c r="F243" s="2"/>
      <c r="G243" s="686"/>
    </row>
    <row r="244" spans="1:7">
      <c r="A244" s="33"/>
      <c r="F244" s="2"/>
      <c r="G244" s="686"/>
    </row>
    <row r="245" spans="1:7">
      <c r="A245" s="33"/>
      <c r="F245" s="2"/>
      <c r="G245" s="686"/>
    </row>
    <row r="246" spans="1:7">
      <c r="A246" s="33"/>
      <c r="F246" s="2"/>
      <c r="G246" s="686"/>
    </row>
    <row r="247" spans="1:7">
      <c r="A247" s="33"/>
      <c r="F247" s="2"/>
      <c r="G247" s="686"/>
    </row>
    <row r="248" spans="1:7">
      <c r="A248" s="33"/>
      <c r="F248" s="2"/>
      <c r="G248" s="686"/>
    </row>
    <row r="249" spans="1:7">
      <c r="A249" s="33"/>
      <c r="F249" s="2"/>
      <c r="G249" s="686"/>
    </row>
    <row r="250" spans="1:7">
      <c r="A250" s="33"/>
      <c r="F250" s="2"/>
      <c r="G250" s="686"/>
    </row>
    <row r="251" spans="1:7">
      <c r="A251" s="33"/>
      <c r="F251" s="2"/>
      <c r="G251" s="686"/>
    </row>
    <row r="252" spans="1:7">
      <c r="A252" s="33"/>
      <c r="F252" s="2"/>
      <c r="G252" s="686"/>
    </row>
    <row r="253" spans="1:7">
      <c r="A253" s="33"/>
      <c r="F253" s="2"/>
      <c r="G253" s="686"/>
    </row>
    <row r="254" spans="1:7">
      <c r="A254" s="33"/>
      <c r="F254" s="2"/>
      <c r="G254" s="686"/>
    </row>
    <row r="255" spans="1:7">
      <c r="A255" s="33"/>
      <c r="F255" s="2"/>
      <c r="G255" s="686"/>
    </row>
    <row r="256" spans="1:7">
      <c r="A256" s="33"/>
      <c r="F256" s="2"/>
      <c r="G256" s="686"/>
    </row>
    <row r="257" spans="1:7">
      <c r="A257" s="33"/>
      <c r="F257" s="2"/>
      <c r="G257" s="686"/>
    </row>
    <row r="258" spans="1:7">
      <c r="A258" s="33"/>
      <c r="F258" s="2"/>
      <c r="G258" s="686"/>
    </row>
    <row r="259" spans="1:7">
      <c r="A259" s="33"/>
      <c r="F259" s="2"/>
      <c r="G259" s="686"/>
    </row>
    <row r="260" spans="1:7">
      <c r="A260" s="33"/>
      <c r="F260" s="2"/>
      <c r="G260" s="686"/>
    </row>
    <row r="261" spans="1:7">
      <c r="A261" s="33"/>
      <c r="F261" s="2"/>
      <c r="G261" s="686"/>
    </row>
    <row r="262" spans="1:7">
      <c r="A262" s="33"/>
      <c r="F262" s="2"/>
      <c r="G262" s="686"/>
    </row>
    <row r="263" spans="1:7">
      <c r="A263" s="33"/>
      <c r="F263" s="2"/>
      <c r="G263" s="686"/>
    </row>
    <row r="264" spans="1:7">
      <c r="A264" s="33"/>
      <c r="F264" s="2"/>
      <c r="G264" s="686"/>
    </row>
    <row r="265" spans="1:7">
      <c r="A265" s="33"/>
      <c r="F265" s="2"/>
      <c r="G265" s="686"/>
    </row>
    <row r="266" spans="1:7">
      <c r="A266" s="33"/>
      <c r="F266" s="2"/>
      <c r="G266" s="686"/>
    </row>
    <row r="267" spans="1:7">
      <c r="A267" s="33"/>
      <c r="F267" s="2"/>
      <c r="G267" s="686"/>
    </row>
    <row r="268" spans="1:7">
      <c r="A268" s="33"/>
      <c r="F268" s="2"/>
      <c r="G268" s="686"/>
    </row>
    <row r="269" spans="1:7">
      <c r="A269" s="33"/>
      <c r="F269" s="2"/>
      <c r="G269" s="686"/>
    </row>
    <row r="270" spans="1:7">
      <c r="A270" s="33"/>
      <c r="F270" s="2"/>
      <c r="G270" s="686"/>
    </row>
    <row r="271" spans="1:7">
      <c r="A271" s="33"/>
      <c r="F271" s="2"/>
      <c r="G271" s="686"/>
    </row>
    <row r="272" spans="1:7">
      <c r="A272" s="33"/>
      <c r="F272" s="2"/>
      <c r="G272" s="686"/>
    </row>
    <row r="273" spans="1:7">
      <c r="A273" s="33"/>
      <c r="F273" s="2"/>
      <c r="G273" s="686"/>
    </row>
    <row r="274" spans="1:7">
      <c r="A274" s="33"/>
      <c r="F274" s="2"/>
      <c r="G274" s="686"/>
    </row>
    <row r="275" spans="1:7">
      <c r="A275" s="33"/>
      <c r="F275" s="2"/>
      <c r="G275" s="686"/>
    </row>
    <row r="276" spans="1:7">
      <c r="A276" s="33"/>
      <c r="F276" s="2"/>
      <c r="G276" s="686"/>
    </row>
    <row r="277" spans="1:7">
      <c r="A277" s="33"/>
      <c r="F277" s="2"/>
      <c r="G277" s="686"/>
    </row>
    <row r="278" spans="1:7">
      <c r="A278" s="33"/>
      <c r="F278" s="2"/>
      <c r="G278" s="686"/>
    </row>
  </sheetData>
  <sheetProtection algorithmName="SHA-512" hashValue="4QnzNYJEj9/xMSsnzK/hXc5nXVu48KeF56Neie4NOTdkIbk3QcYgILmj2BqsmJ+SMXJL1sWkoTi8gRUrkt/Pcw==" saltValue="TKmMrqiPuRJ8MKDkSlJU6Q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Narrow,Regular"B - &amp;P</oddFooter>
  </headerFooter>
  <rowBreaks count="5" manualBreakCount="5">
    <brk id="34" max="7" man="1"/>
    <brk id="66" max="7" man="1"/>
    <brk id="98" max="7" man="1"/>
    <brk id="126" max="7" man="1"/>
    <brk id="1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725"/>
  <sheetViews>
    <sheetView view="pageBreakPreview" topLeftCell="A415" zoomScaleNormal="75" zoomScaleSheetLayoutView="100" workbookViewId="0">
      <selection activeCell="C436" sqref="C436"/>
    </sheetView>
  </sheetViews>
  <sheetFormatPr defaultColWidth="9.140625" defaultRowHeight="12.75"/>
  <cols>
    <col min="1" max="1" width="4.7109375" style="102" customWidth="1"/>
    <col min="2" max="2" width="0.85546875" style="33" customWidth="1"/>
    <col min="3" max="3" width="36.7109375" style="41" customWidth="1"/>
    <col min="4" max="4" width="6.7109375" style="42" customWidth="1"/>
    <col min="5" max="5" width="6.7109375" style="106" customWidth="1"/>
    <col min="6" max="6" width="7.7109375" style="103" customWidth="1"/>
    <col min="7" max="7" width="10.7109375" style="723" customWidth="1"/>
    <col min="8" max="8" width="12.7109375" style="61" customWidth="1"/>
    <col min="9" max="9" width="12.7109375" style="106" customWidth="1"/>
    <col min="10" max="10" width="12.7109375" style="430" customWidth="1"/>
    <col min="11" max="11" width="12.7109375" style="106" customWidth="1"/>
    <col min="12" max="12" width="10.140625" style="17" bestFit="1" customWidth="1"/>
    <col min="13" max="16384" width="9.140625" style="17"/>
  </cols>
  <sheetData>
    <row r="1" spans="1:15" s="174" customFormat="1" ht="16.5" customHeight="1">
      <c r="A1" s="638" t="s">
        <v>823</v>
      </c>
      <c r="B1" s="638"/>
      <c r="C1" s="638"/>
      <c r="D1" s="638"/>
      <c r="E1" s="314"/>
      <c r="F1" s="171"/>
      <c r="G1" s="698"/>
      <c r="H1" s="172"/>
      <c r="I1" s="304"/>
      <c r="J1" s="424"/>
      <c r="K1" s="304"/>
      <c r="L1" s="173"/>
      <c r="M1" s="173"/>
      <c r="N1" s="173"/>
      <c r="O1" s="173"/>
    </row>
    <row r="2" spans="1:15" s="96" customFormat="1" ht="16.5" customHeight="1">
      <c r="A2" s="741" t="s">
        <v>391</v>
      </c>
      <c r="B2" s="741"/>
      <c r="C2" s="741"/>
      <c r="D2" s="29"/>
      <c r="E2" s="235"/>
      <c r="F2" s="30"/>
      <c r="G2" s="699"/>
      <c r="H2" s="265" t="s">
        <v>359</v>
      </c>
      <c r="I2" s="305"/>
      <c r="J2" s="316"/>
      <c r="K2" s="306"/>
    </row>
    <row r="3" spans="1:15" ht="20.100000000000001" customHeight="1">
      <c r="A3" s="33"/>
      <c r="B3" s="97"/>
      <c r="C3" s="99"/>
      <c r="E3" s="22"/>
      <c r="F3" s="2"/>
      <c r="G3" s="700"/>
      <c r="H3" s="101"/>
      <c r="I3" s="307"/>
      <c r="J3" s="316"/>
      <c r="K3" s="118"/>
    </row>
    <row r="4" spans="1:15" ht="25.5">
      <c r="A4" s="435" t="s">
        <v>7</v>
      </c>
      <c r="B4" s="436"/>
      <c r="C4" s="437" t="s">
        <v>3</v>
      </c>
      <c r="D4" s="438" t="s">
        <v>77</v>
      </c>
      <c r="E4" s="439" t="s">
        <v>8</v>
      </c>
      <c r="F4" s="440" t="s">
        <v>0</v>
      </c>
      <c r="G4" s="701" t="s">
        <v>1</v>
      </c>
      <c r="H4" s="441" t="s">
        <v>5</v>
      </c>
      <c r="I4" s="442" t="s">
        <v>134</v>
      </c>
      <c r="J4" s="443" t="s">
        <v>354</v>
      </c>
      <c r="K4" s="444" t="s">
        <v>355</v>
      </c>
    </row>
    <row r="5" spans="1:15">
      <c r="A5" s="33"/>
      <c r="F5" s="2"/>
      <c r="G5" s="700"/>
      <c r="I5" s="209"/>
      <c r="J5" s="425"/>
      <c r="K5" s="209"/>
    </row>
    <row r="6" spans="1:15" s="144" customFormat="1" ht="24.95" customHeight="1">
      <c r="A6" s="46"/>
      <c r="B6" s="46"/>
      <c r="C6" s="161" t="s">
        <v>360</v>
      </c>
      <c r="D6" s="92"/>
      <c r="E6" s="146"/>
      <c r="F6" s="21"/>
      <c r="G6" s="702"/>
      <c r="H6" s="62"/>
      <c r="I6" s="308"/>
      <c r="J6" s="316"/>
      <c r="K6" s="308"/>
    </row>
    <row r="7" spans="1:15" s="169" customFormat="1">
      <c r="A7" s="124"/>
      <c r="B7" s="168"/>
      <c r="C7" s="383"/>
      <c r="D7" s="133"/>
      <c r="E7" s="302"/>
      <c r="F7" s="406"/>
      <c r="G7" s="703"/>
      <c r="H7" s="408"/>
      <c r="I7" s="308"/>
      <c r="J7" s="316"/>
      <c r="K7" s="457"/>
    </row>
    <row r="8" spans="1:15" s="116" customFormat="1">
      <c r="A8" s="386">
        <v>2</v>
      </c>
      <c r="B8" s="372"/>
      <c r="C8" s="373" t="s">
        <v>402</v>
      </c>
      <c r="D8" s="47"/>
      <c r="E8" s="405"/>
      <c r="F8" s="375"/>
      <c r="G8" s="704"/>
      <c r="H8" s="376"/>
      <c r="I8" s="308"/>
      <c r="J8" s="316"/>
      <c r="K8" s="457"/>
    </row>
    <row r="9" spans="1:15" s="116" customFormat="1">
      <c r="A9" s="387"/>
      <c r="B9" s="377"/>
      <c r="C9" s="378"/>
      <c r="D9" s="38"/>
      <c r="E9" s="112"/>
      <c r="F9" s="379"/>
      <c r="G9" s="705"/>
      <c r="H9" s="163"/>
      <c r="I9" s="308"/>
      <c r="J9" s="316"/>
      <c r="K9" s="457"/>
    </row>
    <row r="10" spans="1:15" s="116" customFormat="1" ht="25.5">
      <c r="A10" s="394">
        <v>1</v>
      </c>
      <c r="B10" s="395"/>
      <c r="C10" s="380" t="s">
        <v>404</v>
      </c>
      <c r="D10" s="397" t="s">
        <v>139</v>
      </c>
      <c r="E10" s="112" t="s">
        <v>2</v>
      </c>
      <c r="F10" s="409">
        <v>1</v>
      </c>
      <c r="G10" s="705"/>
      <c r="H10" s="163">
        <f>G10*F10</f>
        <v>0</v>
      </c>
      <c r="I10" s="209"/>
      <c r="J10" s="300">
        <f>H10</f>
        <v>0</v>
      </c>
      <c r="K10" s="193"/>
    </row>
    <row r="11" spans="1:15" s="122" customFormat="1">
      <c r="A11" s="387"/>
      <c r="B11" s="377"/>
      <c r="C11" s="378"/>
      <c r="D11" s="410"/>
      <c r="E11" s="112"/>
      <c r="F11" s="379"/>
      <c r="G11" s="705"/>
      <c r="H11" s="163"/>
      <c r="I11" s="315"/>
      <c r="J11" s="111"/>
      <c r="K11" s="458"/>
    </row>
    <row r="12" spans="1:15" s="116" customFormat="1" ht="25.5">
      <c r="A12" s="394">
        <f>A10+1</f>
        <v>2</v>
      </c>
      <c r="B12" s="395"/>
      <c r="C12" s="396" t="s">
        <v>405</v>
      </c>
      <c r="D12" s="397" t="s">
        <v>140</v>
      </c>
      <c r="E12" s="112" t="s">
        <v>2</v>
      </c>
      <c r="F12" s="116">
        <v>4</v>
      </c>
      <c r="G12" s="705"/>
      <c r="H12" s="163">
        <f>G12*F12</f>
        <v>0</v>
      </c>
      <c r="I12" s="209"/>
      <c r="J12" s="300">
        <f>H12</f>
        <v>0</v>
      </c>
      <c r="K12" s="193"/>
    </row>
    <row r="13" spans="1:15" s="122" customFormat="1">
      <c r="A13" s="394"/>
      <c r="B13" s="395"/>
      <c r="C13" s="380"/>
      <c r="D13" s="397"/>
      <c r="E13" s="112"/>
      <c r="F13" s="379"/>
      <c r="G13" s="705"/>
      <c r="H13" s="163"/>
      <c r="I13" s="315"/>
      <c r="J13" s="111"/>
      <c r="K13" s="458"/>
    </row>
    <row r="14" spans="1:15" s="165" customFormat="1" ht="25.5">
      <c r="A14" s="394">
        <f>A12+1</f>
        <v>3</v>
      </c>
      <c r="B14" s="395"/>
      <c r="C14" s="380" t="s">
        <v>406</v>
      </c>
      <c r="D14" s="397" t="s">
        <v>141</v>
      </c>
      <c r="E14" s="112" t="s">
        <v>2</v>
      </c>
      <c r="F14" s="116">
        <v>4</v>
      </c>
      <c r="G14" s="705"/>
      <c r="H14" s="163">
        <f>G14*F14</f>
        <v>0</v>
      </c>
      <c r="I14" s="310"/>
      <c r="J14" s="300">
        <f>H14</f>
        <v>0</v>
      </c>
      <c r="K14" s="193"/>
    </row>
    <row r="15" spans="1:15" s="116" customFormat="1">
      <c r="A15" s="394"/>
      <c r="B15" s="395"/>
      <c r="C15" s="380"/>
      <c r="D15" s="410"/>
      <c r="E15" s="302"/>
      <c r="F15" s="406"/>
      <c r="G15" s="705"/>
      <c r="H15" s="163"/>
      <c r="I15" s="209"/>
      <c r="J15" s="112"/>
      <c r="K15" s="458"/>
    </row>
    <row r="16" spans="1:15" s="116" customFormat="1" ht="25.5">
      <c r="A16" s="394">
        <f>A14+1</f>
        <v>4</v>
      </c>
      <c r="B16" s="395"/>
      <c r="C16" s="380" t="s">
        <v>407</v>
      </c>
      <c r="D16" s="397" t="s">
        <v>142</v>
      </c>
      <c r="E16" s="112" t="s">
        <v>2</v>
      </c>
      <c r="F16" s="116">
        <v>1</v>
      </c>
      <c r="G16" s="705"/>
      <c r="H16" s="163">
        <f>G16*F16</f>
        <v>0</v>
      </c>
      <c r="I16" s="209"/>
      <c r="J16" s="300">
        <f>H16</f>
        <v>0</v>
      </c>
      <c r="K16" s="193"/>
    </row>
    <row r="17" spans="1:11" s="116" customFormat="1">
      <c r="A17" s="394"/>
      <c r="B17" s="395"/>
      <c r="C17" s="380"/>
      <c r="D17" s="410"/>
      <c r="E17" s="112"/>
      <c r="F17" s="379"/>
      <c r="G17" s="705"/>
      <c r="H17" s="163"/>
      <c r="I17" s="209"/>
      <c r="J17" s="112"/>
      <c r="K17" s="458"/>
    </row>
    <row r="18" spans="1:11" s="165" customFormat="1" ht="25.5">
      <c r="A18" s="394">
        <f>A16+1</f>
        <v>5</v>
      </c>
      <c r="B18" s="395"/>
      <c r="C18" s="380" t="s">
        <v>408</v>
      </c>
      <c r="D18" s="397" t="s">
        <v>143</v>
      </c>
      <c r="E18" s="112" t="s">
        <v>2</v>
      </c>
      <c r="F18" s="379">
        <v>1</v>
      </c>
      <c r="G18" s="705"/>
      <c r="H18" s="163">
        <f>G18*F18</f>
        <v>0</v>
      </c>
      <c r="I18" s="310"/>
      <c r="J18" s="300">
        <f>H18</f>
        <v>0</v>
      </c>
      <c r="K18" s="193"/>
    </row>
    <row r="19" spans="1:11" s="165" customFormat="1">
      <c r="A19" s="394"/>
      <c r="B19" s="395"/>
      <c r="C19" s="380"/>
      <c r="D19" s="112"/>
      <c r="E19" s="112"/>
      <c r="F19" s="379"/>
      <c r="G19" s="705"/>
      <c r="H19" s="163"/>
      <c r="I19" s="310"/>
      <c r="J19" s="301"/>
      <c r="K19" s="458"/>
    </row>
    <row r="20" spans="1:11" s="116" customFormat="1" ht="25.5">
      <c r="A20" s="394">
        <f>A18+1</f>
        <v>6</v>
      </c>
      <c r="B20" s="395"/>
      <c r="C20" s="380" t="s">
        <v>409</v>
      </c>
      <c r="D20" s="397" t="s">
        <v>144</v>
      </c>
      <c r="E20" s="112" t="s">
        <v>2</v>
      </c>
      <c r="F20" s="379">
        <v>1</v>
      </c>
      <c r="G20" s="705"/>
      <c r="H20" s="163">
        <f>G20*F20</f>
        <v>0</v>
      </c>
      <c r="I20" s="209"/>
      <c r="J20" s="300">
        <f>H20</f>
        <v>0</v>
      </c>
      <c r="K20" s="193"/>
    </row>
    <row r="21" spans="1:11" s="116" customFormat="1">
      <c r="A21" s="394"/>
      <c r="B21" s="395"/>
      <c r="C21" s="380"/>
      <c r="D21" s="397"/>
      <c r="E21" s="112"/>
      <c r="F21" s="379"/>
      <c r="G21" s="705"/>
      <c r="H21" s="163"/>
      <c r="I21" s="209"/>
      <c r="J21" s="112"/>
      <c r="K21" s="458"/>
    </row>
    <row r="22" spans="1:11" s="116" customFormat="1" ht="25.5">
      <c r="A22" s="394">
        <f>A20+1</f>
        <v>7</v>
      </c>
      <c r="B22" s="395"/>
      <c r="C22" s="380" t="s">
        <v>410</v>
      </c>
      <c r="D22" s="410" t="s">
        <v>145</v>
      </c>
      <c r="E22" s="112" t="s">
        <v>2</v>
      </c>
      <c r="F22" s="379">
        <v>1</v>
      </c>
      <c r="G22" s="705"/>
      <c r="H22" s="163">
        <f>G22*F22</f>
        <v>0</v>
      </c>
      <c r="I22" s="209"/>
      <c r="J22" s="300">
        <f>H22</f>
        <v>0</v>
      </c>
      <c r="K22" s="193"/>
    </row>
    <row r="23" spans="1:11" s="116" customFormat="1">
      <c r="A23" s="394"/>
      <c r="B23" s="395"/>
      <c r="C23" s="412"/>
      <c r="D23" s="397"/>
      <c r="E23" s="112"/>
      <c r="F23" s="379"/>
      <c r="G23" s="705"/>
      <c r="H23" s="163"/>
      <c r="I23" s="209"/>
      <c r="J23" s="112"/>
      <c r="K23" s="458"/>
    </row>
    <row r="24" spans="1:11" s="167" customFormat="1" ht="25.5">
      <c r="A24" s="394">
        <f>A22+1</f>
        <v>8</v>
      </c>
      <c r="B24" s="395"/>
      <c r="C24" s="380" t="s">
        <v>411</v>
      </c>
      <c r="D24" s="397" t="s">
        <v>146</v>
      </c>
      <c r="E24" s="112" t="s">
        <v>2</v>
      </c>
      <c r="F24" s="379">
        <v>1</v>
      </c>
      <c r="G24" s="226"/>
      <c r="H24" s="121">
        <f>G24*F24</f>
        <v>0</v>
      </c>
      <c r="I24" s="411"/>
      <c r="J24" s="300">
        <f>H24</f>
        <v>0</v>
      </c>
      <c r="K24" s="193"/>
    </row>
    <row r="25" spans="1:11" s="165" customFormat="1">
      <c r="A25" s="394"/>
      <c r="B25" s="395"/>
      <c r="C25" s="380"/>
      <c r="D25" s="410"/>
      <c r="E25" s="112"/>
      <c r="F25" s="379"/>
      <c r="G25" s="705"/>
      <c r="H25" s="163"/>
      <c r="I25" s="310"/>
      <c r="J25" s="301"/>
      <c r="K25" s="458"/>
    </row>
    <row r="26" spans="1:11" s="165" customFormat="1" ht="25.5">
      <c r="A26" s="394">
        <f>A24+1</f>
        <v>9</v>
      </c>
      <c r="B26" s="395"/>
      <c r="C26" s="380" t="s">
        <v>412</v>
      </c>
      <c r="D26" s="397" t="s">
        <v>147</v>
      </c>
      <c r="E26" s="112"/>
      <c r="F26" s="379"/>
      <c r="G26" s="705"/>
      <c r="H26" s="163"/>
      <c r="I26" s="310"/>
      <c r="J26" s="300"/>
      <c r="K26" s="458"/>
    </row>
    <row r="27" spans="1:11" s="165" customFormat="1">
      <c r="A27" s="394"/>
      <c r="B27" s="395"/>
      <c r="C27" s="380" t="s">
        <v>401</v>
      </c>
      <c r="D27" s="397"/>
      <c r="E27" s="112" t="s">
        <v>2</v>
      </c>
      <c r="F27" s="379">
        <v>1</v>
      </c>
      <c r="G27" s="705"/>
      <c r="H27" s="163">
        <f>G27*F27</f>
        <v>0</v>
      </c>
      <c r="I27" s="310"/>
      <c r="J27" s="300">
        <f>H27</f>
        <v>0</v>
      </c>
      <c r="K27" s="193"/>
    </row>
    <row r="28" spans="1:11" s="165" customFormat="1">
      <c r="A28" s="394"/>
      <c r="B28" s="395"/>
      <c r="C28" s="380"/>
      <c r="D28" s="397"/>
      <c r="E28" s="112"/>
      <c r="F28" s="379"/>
      <c r="G28" s="705"/>
      <c r="H28" s="163"/>
      <c r="I28" s="310"/>
      <c r="J28" s="301"/>
      <c r="K28" s="458"/>
    </row>
    <row r="29" spans="1:11" s="165" customFormat="1" ht="25.5">
      <c r="A29" s="394">
        <f>A26+1</f>
        <v>10</v>
      </c>
      <c r="B29" s="395"/>
      <c r="C29" s="380" t="s">
        <v>413</v>
      </c>
      <c r="D29" s="397" t="s">
        <v>148</v>
      </c>
      <c r="E29" s="112" t="s">
        <v>2</v>
      </c>
      <c r="F29" s="379">
        <v>4</v>
      </c>
      <c r="G29" s="705"/>
      <c r="H29" s="163">
        <f>G29*F29</f>
        <v>0</v>
      </c>
      <c r="I29" s="310"/>
      <c r="J29" s="300">
        <f>H29</f>
        <v>0</v>
      </c>
      <c r="K29" s="193"/>
    </row>
    <row r="30" spans="1:11" s="165" customFormat="1">
      <c r="A30" s="394"/>
      <c r="B30" s="395"/>
      <c r="C30" s="380"/>
      <c r="D30" s="397"/>
      <c r="E30" s="112"/>
      <c r="F30" s="379"/>
      <c r="G30" s="705"/>
      <c r="H30" s="163"/>
      <c r="I30" s="310"/>
      <c r="J30" s="301"/>
      <c r="K30" s="458"/>
    </row>
    <row r="31" spans="1:11" s="165" customFormat="1" ht="25.5">
      <c r="A31" s="394">
        <f>A29+1</f>
        <v>11</v>
      </c>
      <c r="B31" s="395"/>
      <c r="C31" s="380" t="s">
        <v>414</v>
      </c>
      <c r="D31" s="397" t="s">
        <v>149</v>
      </c>
      <c r="E31" s="112" t="s">
        <v>2</v>
      </c>
      <c r="F31" s="379">
        <v>4</v>
      </c>
      <c r="G31" s="705"/>
      <c r="H31" s="163">
        <f>G31*F31</f>
        <v>0</v>
      </c>
      <c r="I31" s="310"/>
      <c r="J31" s="300">
        <f>H31</f>
        <v>0</v>
      </c>
      <c r="K31" s="193"/>
    </row>
    <row r="32" spans="1:11" s="165" customFormat="1">
      <c r="A32" s="394"/>
      <c r="B32" s="395"/>
      <c r="C32" s="380"/>
      <c r="D32" s="112"/>
      <c r="E32" s="112"/>
      <c r="F32" s="379"/>
      <c r="G32" s="705"/>
      <c r="H32" s="163"/>
      <c r="I32" s="310"/>
      <c r="J32" s="301"/>
      <c r="K32" s="458"/>
    </row>
    <row r="33" spans="1:11" s="165" customFormat="1" ht="25.5">
      <c r="A33" s="394">
        <f>A31+1</f>
        <v>12</v>
      </c>
      <c r="B33" s="395"/>
      <c r="C33" s="380" t="s">
        <v>415</v>
      </c>
      <c r="D33" s="397" t="s">
        <v>150</v>
      </c>
      <c r="E33" s="112" t="s">
        <v>2</v>
      </c>
      <c r="F33" s="379">
        <v>4</v>
      </c>
      <c r="G33" s="705"/>
      <c r="H33" s="163">
        <f>G33*F33</f>
        <v>0</v>
      </c>
      <c r="I33" s="310"/>
      <c r="J33" s="300">
        <f>H33</f>
        <v>0</v>
      </c>
      <c r="K33" s="193"/>
    </row>
    <row r="34" spans="1:11" s="165" customFormat="1">
      <c r="A34" s="394"/>
      <c r="B34" s="395"/>
      <c r="C34" s="380"/>
      <c r="D34" s="397"/>
      <c r="E34" s="112"/>
      <c r="F34" s="379"/>
      <c r="G34" s="705"/>
      <c r="H34" s="163"/>
      <c r="I34" s="310"/>
      <c r="J34" s="301"/>
      <c r="K34" s="458"/>
    </row>
    <row r="35" spans="1:11" s="165" customFormat="1" ht="25.5">
      <c r="A35" s="394">
        <f>A33+1</f>
        <v>13</v>
      </c>
      <c r="B35" s="395"/>
      <c r="C35" s="380" t="s">
        <v>416</v>
      </c>
      <c r="D35" s="397" t="s">
        <v>151</v>
      </c>
      <c r="E35" s="112" t="s">
        <v>2</v>
      </c>
      <c r="F35" s="379">
        <v>8</v>
      </c>
      <c r="G35" s="705"/>
      <c r="H35" s="163">
        <f>G35*F35</f>
        <v>0</v>
      </c>
      <c r="I35" s="310"/>
      <c r="J35" s="300">
        <f>H35</f>
        <v>0</v>
      </c>
      <c r="K35" s="193"/>
    </row>
    <row r="36" spans="1:11" s="165" customFormat="1">
      <c r="A36" s="394"/>
      <c r="B36" s="395"/>
      <c r="C36" s="380"/>
      <c r="D36" s="112"/>
      <c r="E36" s="112"/>
      <c r="F36" s="379"/>
      <c r="G36" s="705"/>
      <c r="H36" s="163"/>
      <c r="I36" s="310"/>
      <c r="J36" s="301"/>
      <c r="K36" s="458"/>
    </row>
    <row r="37" spans="1:11" s="165" customFormat="1" ht="25.5">
      <c r="A37" s="394">
        <f>A35+1</f>
        <v>14</v>
      </c>
      <c r="B37" s="395"/>
      <c r="C37" s="380" t="s">
        <v>417</v>
      </c>
      <c r="D37" s="397" t="s">
        <v>152</v>
      </c>
      <c r="E37" s="112" t="s">
        <v>2</v>
      </c>
      <c r="F37" s="116">
        <v>8</v>
      </c>
      <c r="G37" s="705"/>
      <c r="H37" s="163">
        <f>G37*F37</f>
        <v>0</v>
      </c>
      <c r="I37" s="310"/>
      <c r="J37" s="300">
        <f>H37</f>
        <v>0</v>
      </c>
      <c r="K37" s="193"/>
    </row>
    <row r="38" spans="1:11" s="116" customFormat="1">
      <c r="A38" s="394"/>
      <c r="B38" s="395"/>
      <c r="C38" s="380"/>
      <c r="D38" s="112"/>
      <c r="E38" s="112"/>
      <c r="G38" s="706"/>
      <c r="H38" s="163"/>
      <c r="I38" s="209"/>
      <c r="J38" s="112"/>
      <c r="K38" s="458"/>
    </row>
    <row r="39" spans="1:11" s="116" customFormat="1" ht="25.5">
      <c r="A39" s="394">
        <f>A37+1</f>
        <v>15</v>
      </c>
      <c r="B39" s="395"/>
      <c r="C39" s="380" t="s">
        <v>418</v>
      </c>
      <c r="D39" s="410" t="s">
        <v>153</v>
      </c>
      <c r="E39" s="112" t="s">
        <v>2</v>
      </c>
      <c r="F39" s="116">
        <v>4</v>
      </c>
      <c r="G39" s="705"/>
      <c r="H39" s="163">
        <f>F39*G39</f>
        <v>0</v>
      </c>
      <c r="I39" s="209"/>
      <c r="J39" s="300">
        <f>H39</f>
        <v>0</v>
      </c>
      <c r="K39" s="193"/>
    </row>
    <row r="40" spans="1:11" s="116" customFormat="1">
      <c r="A40" s="394"/>
      <c r="B40" s="395"/>
      <c r="C40" s="380"/>
      <c r="D40" s="112"/>
      <c r="E40" s="112"/>
      <c r="G40" s="706"/>
      <c r="H40" s="163"/>
      <c r="I40" s="209"/>
      <c r="J40" s="112"/>
      <c r="K40" s="458"/>
    </row>
    <row r="41" spans="1:11" s="116" customFormat="1" ht="25.5">
      <c r="A41" s="394">
        <f>A39+1</f>
        <v>16</v>
      </c>
      <c r="B41" s="395"/>
      <c r="C41" s="380" t="s">
        <v>419</v>
      </c>
      <c r="D41" s="410" t="s">
        <v>154</v>
      </c>
      <c r="E41" s="112" t="s">
        <v>2</v>
      </c>
      <c r="F41" s="116">
        <v>4</v>
      </c>
      <c r="G41" s="705"/>
      <c r="H41" s="163">
        <f>F41*G41</f>
        <v>0</v>
      </c>
      <c r="I41" s="209"/>
      <c r="J41" s="300">
        <f>H41</f>
        <v>0</v>
      </c>
      <c r="K41" s="193"/>
    </row>
    <row r="42" spans="1:11" s="116" customFormat="1">
      <c r="A42" s="394"/>
      <c r="B42" s="395"/>
      <c r="C42" s="380"/>
      <c r="D42" s="397"/>
      <c r="E42" s="112"/>
      <c r="G42" s="706"/>
      <c r="H42" s="163"/>
      <c r="I42" s="209"/>
      <c r="J42" s="112"/>
      <c r="K42" s="458"/>
    </row>
    <row r="43" spans="1:11" s="116" customFormat="1" ht="25.5">
      <c r="A43" s="394">
        <f>A41+1</f>
        <v>17</v>
      </c>
      <c r="B43" s="395"/>
      <c r="C43" s="380" t="s">
        <v>420</v>
      </c>
      <c r="D43" s="397" t="s">
        <v>155</v>
      </c>
      <c r="E43" s="112" t="s">
        <v>2</v>
      </c>
      <c r="F43" s="159">
        <v>1</v>
      </c>
      <c r="G43" s="705"/>
      <c r="H43" s="163">
        <f>G43*F43</f>
        <v>0</v>
      </c>
      <c r="I43" s="209"/>
      <c r="J43" s="300">
        <f>H43</f>
        <v>0</v>
      </c>
      <c r="K43" s="193"/>
    </row>
    <row r="44" spans="1:11" s="116" customFormat="1">
      <c r="A44" s="394"/>
      <c r="B44" s="395"/>
      <c r="C44" s="380"/>
      <c r="D44" s="112"/>
      <c r="E44" s="112"/>
      <c r="F44" s="379"/>
      <c r="G44" s="705"/>
      <c r="H44" s="163"/>
      <c r="I44" s="209"/>
      <c r="J44" s="112"/>
      <c r="K44" s="458"/>
    </row>
    <row r="45" spans="1:11" s="116" customFormat="1" ht="25.5">
      <c r="A45" s="394">
        <f>A43+1</f>
        <v>18</v>
      </c>
      <c r="B45" s="395"/>
      <c r="C45" s="380" t="s">
        <v>421</v>
      </c>
      <c r="D45" s="397" t="s">
        <v>156</v>
      </c>
      <c r="E45" s="112" t="s">
        <v>2</v>
      </c>
      <c r="F45" s="159">
        <v>1</v>
      </c>
      <c r="G45" s="705"/>
      <c r="H45" s="163">
        <f t="shared" ref="H45" si="0">F45*G45</f>
        <v>0</v>
      </c>
      <c r="I45" s="209"/>
      <c r="J45" s="300">
        <f>H45</f>
        <v>0</v>
      </c>
      <c r="K45" s="193"/>
    </row>
    <row r="46" spans="1:11" s="116" customFormat="1">
      <c r="A46" s="394"/>
      <c r="B46" s="395"/>
      <c r="C46" s="380"/>
      <c r="D46" s="397"/>
      <c r="E46" s="112"/>
      <c r="F46" s="379"/>
      <c r="G46" s="705"/>
      <c r="H46" s="163"/>
      <c r="I46" s="209"/>
      <c r="J46" s="112"/>
      <c r="K46" s="458"/>
    </row>
    <row r="47" spans="1:11" s="116" customFormat="1" ht="25.5">
      <c r="A47" s="394">
        <f>A45+1</f>
        <v>19</v>
      </c>
      <c r="B47" s="395"/>
      <c r="C47" s="413" t="s">
        <v>422</v>
      </c>
      <c r="D47" s="397" t="s">
        <v>157</v>
      </c>
      <c r="E47" s="302" t="s">
        <v>2</v>
      </c>
      <c r="F47" s="159">
        <v>1</v>
      </c>
      <c r="G47" s="705"/>
      <c r="H47" s="163">
        <f>F47*G47</f>
        <v>0</v>
      </c>
      <c r="I47" s="209"/>
      <c r="J47" s="300">
        <f>H47</f>
        <v>0</v>
      </c>
      <c r="K47" s="193"/>
    </row>
    <row r="48" spans="1:11" s="116" customFormat="1">
      <c r="A48" s="394"/>
      <c r="B48" s="395"/>
      <c r="C48" s="413"/>
      <c r="D48" s="397"/>
      <c r="E48" s="112"/>
      <c r="G48" s="706"/>
      <c r="H48" s="163"/>
      <c r="I48" s="209"/>
      <c r="J48" s="112"/>
      <c r="K48" s="458"/>
    </row>
    <row r="49" spans="1:11" s="122" customFormat="1" ht="25.5">
      <c r="A49" s="394">
        <f>A47+1</f>
        <v>20</v>
      </c>
      <c r="B49" s="395"/>
      <c r="C49" s="380" t="s">
        <v>423</v>
      </c>
      <c r="D49" s="410" t="s">
        <v>158</v>
      </c>
      <c r="E49" s="112" t="s">
        <v>2</v>
      </c>
      <c r="F49" s="159">
        <v>1</v>
      </c>
      <c r="G49" s="705"/>
      <c r="H49" s="163">
        <f t="shared" ref="H49" si="1">F49*G49</f>
        <v>0</v>
      </c>
      <c r="I49" s="315"/>
      <c r="J49" s="300">
        <f>H49</f>
        <v>0</v>
      </c>
      <c r="K49" s="193"/>
    </row>
    <row r="50" spans="1:11" s="116" customFormat="1">
      <c r="A50" s="394"/>
      <c r="B50" s="395"/>
      <c r="C50" s="380"/>
      <c r="D50" s="410"/>
      <c r="E50" s="112"/>
      <c r="F50" s="379"/>
      <c r="G50" s="705"/>
      <c r="H50" s="163"/>
      <c r="I50" s="209"/>
      <c r="J50" s="112"/>
      <c r="K50" s="458"/>
    </row>
    <row r="51" spans="1:11" s="116" customFormat="1" ht="25.5">
      <c r="A51" s="394">
        <f>A49+1</f>
        <v>21</v>
      </c>
      <c r="B51" s="395"/>
      <c r="C51" s="414" t="s">
        <v>424</v>
      </c>
      <c r="D51" s="410" t="s">
        <v>159</v>
      </c>
      <c r="E51" s="112" t="s">
        <v>2</v>
      </c>
      <c r="F51" s="409">
        <v>1</v>
      </c>
      <c r="G51" s="705"/>
      <c r="H51" s="163">
        <f>F51*G51</f>
        <v>0</v>
      </c>
      <c r="I51" s="209"/>
      <c r="J51" s="300">
        <f>H51</f>
        <v>0</v>
      </c>
      <c r="K51" s="193"/>
    </row>
    <row r="52" spans="1:11" s="122" customFormat="1">
      <c r="A52" s="394"/>
      <c r="B52" s="395"/>
      <c r="C52" s="396"/>
      <c r="D52" s="112"/>
      <c r="E52" s="112"/>
      <c r="F52" s="159"/>
      <c r="G52" s="705"/>
      <c r="H52" s="163"/>
      <c r="I52" s="315"/>
      <c r="J52" s="111"/>
      <c r="K52" s="458"/>
    </row>
    <row r="53" spans="1:11" s="116" customFormat="1" ht="25.5">
      <c r="A53" s="394">
        <f>A51+1</f>
        <v>22</v>
      </c>
      <c r="B53" s="395"/>
      <c r="C53" s="396" t="s">
        <v>425</v>
      </c>
      <c r="D53" s="410" t="s">
        <v>160</v>
      </c>
      <c r="E53" s="302" t="s">
        <v>2</v>
      </c>
      <c r="F53" s="409">
        <v>1</v>
      </c>
      <c r="G53" s="705"/>
      <c r="H53" s="163">
        <f>F53*G53</f>
        <v>0</v>
      </c>
      <c r="I53" s="209"/>
      <c r="J53" s="300">
        <f>H53</f>
        <v>0</v>
      </c>
      <c r="K53" s="193"/>
    </row>
    <row r="54" spans="1:11" s="122" customFormat="1">
      <c r="A54" s="370"/>
      <c r="B54" s="360"/>
      <c r="C54" s="298"/>
      <c r="D54" s="361"/>
      <c r="E54" s="111"/>
      <c r="G54" s="707"/>
      <c r="H54" s="295"/>
      <c r="I54" s="315"/>
      <c r="J54" s="111"/>
      <c r="K54" s="458"/>
    </row>
    <row r="55" spans="1:11" s="122" customFormat="1" ht="25.5">
      <c r="A55" s="394">
        <f>A53+1</f>
        <v>23</v>
      </c>
      <c r="B55" s="395"/>
      <c r="C55" s="396" t="s">
        <v>425</v>
      </c>
      <c r="D55" s="410" t="s">
        <v>161</v>
      </c>
      <c r="E55" s="112" t="s">
        <v>2</v>
      </c>
      <c r="F55" s="409">
        <v>1</v>
      </c>
      <c r="G55" s="705"/>
      <c r="H55" s="163">
        <f t="shared" ref="H55" si="2">F55*G55</f>
        <v>0</v>
      </c>
      <c r="I55" s="315"/>
      <c r="J55" s="300">
        <f>H55</f>
        <v>0</v>
      </c>
      <c r="K55" s="193"/>
    </row>
    <row r="56" spans="1:11" s="122" customFormat="1">
      <c r="A56" s="394"/>
      <c r="B56" s="395"/>
      <c r="C56" s="396"/>
      <c r="D56" s="410"/>
      <c r="E56" s="112"/>
      <c r="F56" s="116"/>
      <c r="G56" s="706"/>
      <c r="H56" s="163"/>
      <c r="I56" s="315"/>
      <c r="J56" s="111"/>
      <c r="K56" s="458"/>
    </row>
    <row r="57" spans="1:11" s="122" customFormat="1" ht="25.5">
      <c r="A57" s="394">
        <f>A55+1</f>
        <v>24</v>
      </c>
      <c r="B57" s="395"/>
      <c r="C57" s="396" t="s">
        <v>425</v>
      </c>
      <c r="D57" s="410" t="s">
        <v>162</v>
      </c>
      <c r="E57" s="112" t="s">
        <v>2</v>
      </c>
      <c r="F57" s="409">
        <v>4</v>
      </c>
      <c r="G57" s="705"/>
      <c r="H57" s="163">
        <f>F57*G57</f>
        <v>0</v>
      </c>
      <c r="I57" s="209"/>
      <c r="J57" s="300">
        <f>H57</f>
        <v>0</v>
      </c>
      <c r="K57" s="193"/>
    </row>
    <row r="58" spans="1:11" s="122" customFormat="1">
      <c r="A58" s="394"/>
      <c r="B58" s="395"/>
      <c r="C58" s="396"/>
      <c r="D58" s="397"/>
      <c r="E58" s="112"/>
      <c r="F58" s="159"/>
      <c r="G58" s="705"/>
      <c r="H58" s="163"/>
      <c r="I58" s="315"/>
      <c r="J58" s="111"/>
      <c r="K58" s="458"/>
    </row>
    <row r="59" spans="1:11" s="116" customFormat="1" ht="25.5">
      <c r="A59" s="394">
        <f>A57+1</f>
        <v>25</v>
      </c>
      <c r="B59" s="395"/>
      <c r="C59" s="396" t="s">
        <v>426</v>
      </c>
      <c r="D59" s="410" t="s">
        <v>163</v>
      </c>
      <c r="E59" s="112" t="s">
        <v>2</v>
      </c>
      <c r="F59" s="159">
        <v>1</v>
      </c>
      <c r="G59" s="705"/>
      <c r="H59" s="163">
        <f t="shared" ref="H59" si="3">F59*G59</f>
        <v>0</v>
      </c>
      <c r="I59" s="209"/>
      <c r="J59" s="300">
        <f>H59</f>
        <v>0</v>
      </c>
      <c r="K59" s="193"/>
    </row>
    <row r="60" spans="1:11" s="116" customFormat="1">
      <c r="A60" s="394"/>
      <c r="B60" s="395"/>
      <c r="C60" s="396"/>
      <c r="D60" s="397"/>
      <c r="E60" s="112"/>
      <c r="F60" s="162"/>
      <c r="G60" s="708"/>
      <c r="H60" s="163"/>
      <c r="I60" s="209"/>
      <c r="J60" s="112"/>
      <c r="K60" s="458"/>
    </row>
    <row r="61" spans="1:11" s="116" customFormat="1" ht="25.5">
      <c r="A61" s="394">
        <f>A59+1</f>
        <v>26</v>
      </c>
      <c r="B61" s="395"/>
      <c r="C61" s="396" t="s">
        <v>426</v>
      </c>
      <c r="D61" s="410" t="s">
        <v>164</v>
      </c>
      <c r="E61" s="112" t="s">
        <v>2</v>
      </c>
      <c r="F61" s="159">
        <v>1</v>
      </c>
      <c r="G61" s="705"/>
      <c r="H61" s="163">
        <f>F61*G61</f>
        <v>0</v>
      </c>
      <c r="I61" s="209"/>
      <c r="J61" s="300">
        <f>H61</f>
        <v>0</v>
      </c>
      <c r="K61" s="193"/>
    </row>
    <row r="62" spans="1:11" s="122" customFormat="1">
      <c r="A62" s="394"/>
      <c r="B62" s="395"/>
      <c r="C62" s="396"/>
      <c r="D62" s="112"/>
      <c r="E62" s="112"/>
      <c r="F62" s="116"/>
      <c r="G62" s="705"/>
      <c r="H62" s="163"/>
      <c r="I62" s="315"/>
      <c r="J62" s="111"/>
      <c r="K62" s="458"/>
    </row>
    <row r="63" spans="1:11" s="116" customFormat="1" ht="25.5">
      <c r="A63" s="394">
        <f>A61+1</f>
        <v>27</v>
      </c>
      <c r="B63" s="395"/>
      <c r="C63" s="396" t="s">
        <v>426</v>
      </c>
      <c r="D63" s="410" t="s">
        <v>165</v>
      </c>
      <c r="E63" s="112" t="s">
        <v>2</v>
      </c>
      <c r="F63" s="159">
        <v>1</v>
      </c>
      <c r="G63" s="705"/>
      <c r="H63" s="163">
        <f>F63*G63</f>
        <v>0</v>
      </c>
      <c r="I63" s="209"/>
      <c r="J63" s="300">
        <f>H63</f>
        <v>0</v>
      </c>
      <c r="K63" s="193"/>
    </row>
    <row r="64" spans="1:11" s="116" customFormat="1">
      <c r="A64" s="394"/>
      <c r="B64" s="395"/>
      <c r="C64" s="396"/>
      <c r="D64" s="112"/>
      <c r="E64" s="112"/>
      <c r="G64" s="706"/>
      <c r="H64" s="163"/>
      <c r="I64" s="209"/>
      <c r="J64" s="112"/>
      <c r="K64" s="458"/>
    </row>
    <row r="65" spans="1:11" s="116" customFormat="1" ht="25.5">
      <c r="A65" s="394">
        <f>A63+1</f>
        <v>28</v>
      </c>
      <c r="B65" s="395"/>
      <c r="C65" s="396" t="s">
        <v>426</v>
      </c>
      <c r="D65" s="410" t="s">
        <v>166</v>
      </c>
      <c r="E65" s="112" t="s">
        <v>2</v>
      </c>
      <c r="F65" s="159">
        <v>1</v>
      </c>
      <c r="G65" s="705"/>
      <c r="H65" s="163">
        <f t="shared" ref="H65" si="4">F65*G65</f>
        <v>0</v>
      </c>
      <c r="I65" s="209"/>
      <c r="J65" s="300">
        <f>H65</f>
        <v>0</v>
      </c>
      <c r="K65" s="193"/>
    </row>
    <row r="66" spans="1:11" s="116" customFormat="1">
      <c r="A66" s="394"/>
      <c r="B66" s="395"/>
      <c r="C66" s="380"/>
      <c r="D66" s="112"/>
      <c r="E66" s="112"/>
      <c r="G66" s="706"/>
      <c r="H66" s="163"/>
      <c r="I66" s="209"/>
      <c r="J66" s="112"/>
      <c r="K66" s="458"/>
    </row>
    <row r="67" spans="1:11" s="116" customFormat="1" ht="25.5">
      <c r="A67" s="394">
        <f>A65+1</f>
        <v>29</v>
      </c>
      <c r="B67" s="395"/>
      <c r="C67" s="396" t="s">
        <v>426</v>
      </c>
      <c r="D67" s="410" t="s">
        <v>167</v>
      </c>
      <c r="E67" s="112" t="s">
        <v>2</v>
      </c>
      <c r="F67" s="159">
        <v>1</v>
      </c>
      <c r="G67" s="705"/>
      <c r="H67" s="163">
        <f>F67*G67</f>
        <v>0</v>
      </c>
      <c r="I67" s="209"/>
      <c r="J67" s="300">
        <f>H67</f>
        <v>0</v>
      </c>
      <c r="K67" s="193"/>
    </row>
    <row r="68" spans="1:11" s="116" customFormat="1">
      <c r="A68" s="394"/>
      <c r="B68" s="395"/>
      <c r="C68" s="396"/>
      <c r="D68" s="112"/>
      <c r="E68" s="112"/>
      <c r="F68" s="159"/>
      <c r="G68" s="705"/>
      <c r="H68" s="163"/>
      <c r="I68" s="209"/>
      <c r="J68" s="112"/>
      <c r="K68" s="458"/>
    </row>
    <row r="69" spans="1:11" s="116" customFormat="1" ht="25.5">
      <c r="A69" s="394">
        <f>A67+1</f>
        <v>30</v>
      </c>
      <c r="B69" s="395"/>
      <c r="C69" s="396" t="s">
        <v>426</v>
      </c>
      <c r="D69" s="410" t="s">
        <v>168</v>
      </c>
      <c r="E69" s="112" t="s">
        <v>2</v>
      </c>
      <c r="F69" s="159">
        <v>1</v>
      </c>
      <c r="G69" s="705"/>
      <c r="H69" s="163">
        <f>F69*G69</f>
        <v>0</v>
      </c>
      <c r="I69" s="209"/>
      <c r="J69" s="300">
        <f>H69</f>
        <v>0</v>
      </c>
      <c r="K69" s="193"/>
    </row>
    <row r="70" spans="1:11" s="116" customFormat="1">
      <c r="A70" s="394"/>
      <c r="B70" s="395"/>
      <c r="C70" s="380"/>
      <c r="D70" s="112"/>
      <c r="E70" s="112"/>
      <c r="F70" s="409"/>
      <c r="G70" s="705"/>
      <c r="H70" s="163"/>
      <c r="I70" s="209"/>
      <c r="J70" s="112"/>
      <c r="K70" s="458"/>
    </row>
    <row r="71" spans="1:11" s="116" customFormat="1" ht="25.5">
      <c r="A71" s="394">
        <f>A69+1</f>
        <v>31</v>
      </c>
      <c r="B71" s="395"/>
      <c r="C71" s="396" t="s">
        <v>427</v>
      </c>
      <c r="D71" s="410" t="s">
        <v>169</v>
      </c>
      <c r="E71" s="112"/>
      <c r="F71" s="409"/>
      <c r="G71" s="705"/>
      <c r="H71" s="163"/>
      <c r="I71" s="209"/>
      <c r="J71" s="112"/>
      <c r="K71" s="458"/>
    </row>
    <row r="72" spans="1:11" s="116" customFormat="1">
      <c r="A72" s="394"/>
      <c r="B72" s="395"/>
      <c r="C72" s="396" t="s">
        <v>363</v>
      </c>
      <c r="D72" s="112"/>
      <c r="E72" s="112" t="s">
        <v>2</v>
      </c>
      <c r="F72" s="159">
        <v>2</v>
      </c>
      <c r="G72" s="705"/>
      <c r="H72" s="163">
        <f>F72*G72</f>
        <v>0</v>
      </c>
      <c r="I72" s="209"/>
      <c r="J72" s="300">
        <f>H72</f>
        <v>0</v>
      </c>
      <c r="K72" s="193"/>
    </row>
    <row r="73" spans="1:11" s="116" customFormat="1">
      <c r="A73" s="394"/>
      <c r="B73" s="395"/>
      <c r="C73" s="380"/>
      <c r="D73" s="112"/>
      <c r="E73" s="112"/>
      <c r="F73" s="409"/>
      <c r="G73" s="705"/>
      <c r="H73" s="163"/>
      <c r="I73" s="209"/>
      <c r="J73" s="112"/>
      <c r="K73" s="458"/>
    </row>
    <row r="74" spans="1:11" s="116" customFormat="1" ht="25.5">
      <c r="A74" s="394">
        <f>A71+1</f>
        <v>32</v>
      </c>
      <c r="B74" s="395"/>
      <c r="C74" s="123" t="s">
        <v>428</v>
      </c>
      <c r="D74" s="410" t="s">
        <v>170</v>
      </c>
      <c r="E74" s="112"/>
      <c r="G74" s="705"/>
      <c r="H74" s="163"/>
      <c r="I74" s="209"/>
      <c r="J74" s="300"/>
      <c r="K74" s="458"/>
    </row>
    <row r="75" spans="1:11" s="116" customFormat="1">
      <c r="A75" s="394"/>
      <c r="B75" s="395"/>
      <c r="C75" s="396" t="s">
        <v>429</v>
      </c>
      <c r="D75" s="112"/>
      <c r="E75" s="112" t="s">
        <v>2</v>
      </c>
      <c r="F75" s="159">
        <v>2</v>
      </c>
      <c r="G75" s="705"/>
      <c r="H75" s="163">
        <f>F75*G75</f>
        <v>0</v>
      </c>
      <c r="I75" s="209"/>
      <c r="J75" s="300">
        <f t="shared" ref="J75:J77" si="5">H75</f>
        <v>0</v>
      </c>
      <c r="K75" s="193"/>
    </row>
    <row r="76" spans="1:11" s="116" customFormat="1">
      <c r="A76" s="394"/>
      <c r="B76" s="395"/>
      <c r="C76" s="396" t="s">
        <v>430</v>
      </c>
      <c r="D76" s="112"/>
      <c r="E76" s="112" t="s">
        <v>2</v>
      </c>
      <c r="F76" s="159">
        <v>1</v>
      </c>
      <c r="G76" s="705"/>
      <c r="H76" s="163">
        <f t="shared" ref="H76:H77" si="6">F76*G76</f>
        <v>0</v>
      </c>
      <c r="I76" s="209"/>
      <c r="J76" s="300">
        <f t="shared" si="5"/>
        <v>0</v>
      </c>
      <c r="K76" s="193"/>
    </row>
    <row r="77" spans="1:11" s="116" customFormat="1">
      <c r="A77" s="394"/>
      <c r="B77" s="395"/>
      <c r="C77" s="396" t="s">
        <v>401</v>
      </c>
      <c r="D77" s="112"/>
      <c r="E77" s="112" t="s">
        <v>2</v>
      </c>
      <c r="F77" s="159">
        <v>3</v>
      </c>
      <c r="G77" s="705"/>
      <c r="H77" s="163">
        <f t="shared" si="6"/>
        <v>0</v>
      </c>
      <c r="I77" s="209"/>
      <c r="J77" s="300">
        <f t="shared" si="5"/>
        <v>0</v>
      </c>
      <c r="K77" s="193"/>
    </row>
    <row r="78" spans="1:11" s="116" customFormat="1">
      <c r="A78" s="394"/>
      <c r="B78" s="395"/>
      <c r="C78" s="380"/>
      <c r="D78" s="112"/>
      <c r="E78" s="112"/>
      <c r="F78" s="409"/>
      <c r="G78" s="705"/>
      <c r="H78" s="163"/>
      <c r="I78" s="209"/>
      <c r="J78" s="112"/>
      <c r="K78" s="458"/>
    </row>
    <row r="79" spans="1:11" s="116" customFormat="1" ht="25.5">
      <c r="A79" s="394">
        <f>A74+1</f>
        <v>33</v>
      </c>
      <c r="B79" s="395"/>
      <c r="C79" s="380" t="s">
        <v>431</v>
      </c>
      <c r="D79" s="410" t="s">
        <v>171</v>
      </c>
      <c r="E79" s="302"/>
      <c r="F79" s="159"/>
      <c r="G79" s="708"/>
      <c r="H79" s="163"/>
      <c r="I79" s="209"/>
      <c r="J79" s="300"/>
      <c r="K79" s="458"/>
    </row>
    <row r="80" spans="1:11" s="116" customFormat="1">
      <c r="A80" s="394"/>
      <c r="B80" s="395"/>
      <c r="C80" s="380" t="s">
        <v>361</v>
      </c>
      <c r="D80" s="112"/>
      <c r="E80" s="112" t="s">
        <v>2</v>
      </c>
      <c r="F80" s="409">
        <v>9</v>
      </c>
      <c r="G80" s="705"/>
      <c r="H80" s="163">
        <f>F80*G80</f>
        <v>0</v>
      </c>
      <c r="I80" s="209"/>
      <c r="J80" s="300">
        <f t="shared" ref="J80:J82" si="7">H80</f>
        <v>0</v>
      </c>
      <c r="K80" s="193"/>
    </row>
    <row r="81" spans="1:11" s="116" customFormat="1">
      <c r="A81" s="394"/>
      <c r="B81" s="395"/>
      <c r="C81" s="380" t="s">
        <v>362</v>
      </c>
      <c r="D81" s="112"/>
      <c r="E81" s="112" t="s">
        <v>2</v>
      </c>
      <c r="F81" s="409">
        <v>3</v>
      </c>
      <c r="G81" s="705"/>
      <c r="H81" s="163">
        <f t="shared" ref="H81:H82" si="8">F81*G81</f>
        <v>0</v>
      </c>
      <c r="I81" s="209"/>
      <c r="J81" s="300">
        <f t="shared" si="7"/>
        <v>0</v>
      </c>
      <c r="K81" s="193"/>
    </row>
    <row r="82" spans="1:11" s="116" customFormat="1">
      <c r="A82" s="394"/>
      <c r="B82" s="395"/>
      <c r="C82" s="380" t="s">
        <v>105</v>
      </c>
      <c r="D82" s="112"/>
      <c r="E82" s="112" t="s">
        <v>2</v>
      </c>
      <c r="F82" s="409">
        <v>9</v>
      </c>
      <c r="G82" s="705"/>
      <c r="H82" s="163">
        <f t="shared" si="8"/>
        <v>0</v>
      </c>
      <c r="I82" s="209"/>
      <c r="J82" s="300">
        <f t="shared" si="7"/>
        <v>0</v>
      </c>
      <c r="K82" s="193"/>
    </row>
    <row r="83" spans="1:11" s="116" customFormat="1">
      <c r="A83" s="394"/>
      <c r="B83" s="395"/>
      <c r="C83" s="380"/>
      <c r="D83" s="112"/>
      <c r="E83" s="112"/>
      <c r="F83" s="409"/>
      <c r="G83" s="705"/>
      <c r="H83" s="163"/>
      <c r="I83" s="209"/>
      <c r="J83" s="112"/>
      <c r="K83" s="458"/>
    </row>
    <row r="84" spans="1:11" s="165" customFormat="1" ht="25.5">
      <c r="A84" s="394">
        <f>A79+1</f>
        <v>34</v>
      </c>
      <c r="B84" s="395"/>
      <c r="C84" s="415" t="s">
        <v>432</v>
      </c>
      <c r="D84" s="410" t="s">
        <v>172</v>
      </c>
      <c r="E84" s="112"/>
      <c r="F84" s="162"/>
      <c r="G84" s="709"/>
      <c r="H84" s="163"/>
      <c r="I84" s="310"/>
      <c r="J84" s="300"/>
      <c r="K84" s="458"/>
    </row>
    <row r="85" spans="1:11" s="116" customFormat="1">
      <c r="A85" s="394"/>
      <c r="B85" s="395"/>
      <c r="C85" s="396" t="s">
        <v>107</v>
      </c>
      <c r="D85" s="112"/>
      <c r="E85" s="112" t="s">
        <v>2</v>
      </c>
      <c r="F85" s="116">
        <v>15</v>
      </c>
      <c r="G85" s="705"/>
      <c r="H85" s="163">
        <f>F85*G85</f>
        <v>0</v>
      </c>
      <c r="I85" s="209"/>
      <c r="J85" s="300">
        <f>H85</f>
        <v>0</v>
      </c>
      <c r="K85" s="193"/>
    </row>
    <row r="86" spans="1:11" s="165" customFormat="1">
      <c r="A86" s="394"/>
      <c r="B86" s="395"/>
      <c r="C86" s="416"/>
      <c r="D86" s="112"/>
      <c r="E86" s="112"/>
      <c r="F86" s="159"/>
      <c r="G86" s="705"/>
      <c r="H86" s="163"/>
      <c r="I86" s="310"/>
      <c r="J86" s="301"/>
      <c r="K86" s="458"/>
    </row>
    <row r="87" spans="1:11" s="116" customFormat="1" ht="25.5">
      <c r="A87" s="394">
        <f>A84+1</f>
        <v>35</v>
      </c>
      <c r="B87" s="395"/>
      <c r="C87" s="396" t="s">
        <v>433</v>
      </c>
      <c r="D87" s="410" t="s">
        <v>173</v>
      </c>
      <c r="E87" s="112"/>
      <c r="F87" s="162"/>
      <c r="G87" s="708"/>
      <c r="H87" s="163"/>
      <c r="I87" s="209"/>
      <c r="J87" s="300"/>
      <c r="K87" s="458"/>
    </row>
    <row r="88" spans="1:11" s="116" customFormat="1">
      <c r="A88" s="394"/>
      <c r="B88" s="395"/>
      <c r="C88" s="380" t="s">
        <v>361</v>
      </c>
      <c r="D88" s="112"/>
      <c r="E88" s="112" t="s">
        <v>2</v>
      </c>
      <c r="F88" s="409">
        <v>1</v>
      </c>
      <c r="G88" s="705"/>
      <c r="H88" s="163">
        <f>F88*G88</f>
        <v>0</v>
      </c>
      <c r="I88" s="209"/>
      <c r="J88" s="300">
        <f t="shared" ref="J88:J90" si="9">H88</f>
        <v>0</v>
      </c>
      <c r="K88" s="193"/>
    </row>
    <row r="89" spans="1:11" s="116" customFormat="1">
      <c r="A89" s="394"/>
      <c r="B89" s="395"/>
      <c r="C89" s="380" t="s">
        <v>362</v>
      </c>
      <c r="D89" s="112"/>
      <c r="E89" s="112" t="s">
        <v>2</v>
      </c>
      <c r="F89" s="409">
        <v>1</v>
      </c>
      <c r="G89" s="705"/>
      <c r="H89" s="163">
        <f t="shared" ref="H89:H90" si="10">F89*G89</f>
        <v>0</v>
      </c>
      <c r="I89" s="209"/>
      <c r="J89" s="300">
        <f t="shared" si="9"/>
        <v>0</v>
      </c>
      <c r="K89" s="193"/>
    </row>
    <row r="90" spans="1:11" s="116" customFormat="1">
      <c r="A90" s="394"/>
      <c r="B90" s="395"/>
      <c r="C90" s="380" t="s">
        <v>105</v>
      </c>
      <c r="D90" s="112"/>
      <c r="E90" s="112" t="s">
        <v>2</v>
      </c>
      <c r="F90" s="409">
        <v>2</v>
      </c>
      <c r="G90" s="705"/>
      <c r="H90" s="163">
        <f t="shared" si="10"/>
        <v>0</v>
      </c>
      <c r="I90" s="209"/>
      <c r="J90" s="300">
        <f t="shared" si="9"/>
        <v>0</v>
      </c>
      <c r="K90" s="193"/>
    </row>
    <row r="91" spans="1:11" s="116" customFormat="1">
      <c r="A91" s="394"/>
      <c r="B91" s="395"/>
      <c r="C91" s="380"/>
      <c r="D91" s="397"/>
      <c r="E91" s="112"/>
      <c r="F91" s="159"/>
      <c r="G91" s="705"/>
      <c r="H91" s="163"/>
      <c r="I91" s="209"/>
      <c r="J91" s="112"/>
      <c r="K91" s="458"/>
    </row>
    <row r="92" spans="1:11" s="116" customFormat="1" ht="25.5">
      <c r="A92" s="394">
        <f>A87+1</f>
        <v>36</v>
      </c>
      <c r="B92" s="395"/>
      <c r="C92" s="396" t="s">
        <v>434</v>
      </c>
      <c r="D92" s="410" t="s">
        <v>174</v>
      </c>
      <c r="E92" s="112"/>
      <c r="F92" s="162"/>
      <c r="G92" s="708"/>
      <c r="H92" s="163"/>
      <c r="I92" s="209"/>
      <c r="J92" s="300"/>
      <c r="K92" s="458"/>
    </row>
    <row r="93" spans="1:11" s="116" customFormat="1">
      <c r="A93" s="394"/>
      <c r="B93" s="395"/>
      <c r="C93" s="396" t="s">
        <v>107</v>
      </c>
      <c r="D93" s="112"/>
      <c r="E93" s="112" t="s">
        <v>2</v>
      </c>
      <c r="F93" s="409">
        <v>5</v>
      </c>
      <c r="G93" s="705"/>
      <c r="H93" s="163">
        <f>F93*G93</f>
        <v>0</v>
      </c>
      <c r="I93" s="209"/>
      <c r="J93" s="300">
        <f>H93</f>
        <v>0</v>
      </c>
      <c r="K93" s="193"/>
    </row>
    <row r="94" spans="1:11" s="116" customFormat="1">
      <c r="A94" s="394"/>
      <c r="B94" s="395"/>
      <c r="C94" s="380"/>
      <c r="D94" s="112"/>
      <c r="E94" s="112"/>
      <c r="F94" s="409"/>
      <c r="G94" s="705"/>
      <c r="H94" s="163"/>
      <c r="I94" s="209"/>
      <c r="J94" s="112"/>
      <c r="K94" s="458"/>
    </row>
    <row r="95" spans="1:11" s="116" customFormat="1" ht="25.5">
      <c r="A95" s="394">
        <f>A92+1</f>
        <v>37</v>
      </c>
      <c r="B95" s="395"/>
      <c r="C95" s="380" t="s">
        <v>435</v>
      </c>
      <c r="D95" s="410" t="s">
        <v>175</v>
      </c>
      <c r="E95" s="112"/>
      <c r="F95" s="409"/>
      <c r="G95" s="705"/>
      <c r="H95" s="163"/>
      <c r="I95" s="209"/>
      <c r="J95" s="112"/>
      <c r="K95" s="458"/>
    </row>
    <row r="96" spans="1:11" s="116" customFormat="1">
      <c r="A96" s="394"/>
      <c r="B96" s="395"/>
      <c r="C96" s="380" t="s">
        <v>362</v>
      </c>
      <c r="D96" s="112"/>
      <c r="E96" s="112" t="s">
        <v>2</v>
      </c>
      <c r="F96" s="409">
        <v>1</v>
      </c>
      <c r="G96" s="705"/>
      <c r="H96" s="163">
        <f t="shared" ref="H96:H97" si="11">F96*G96</f>
        <v>0</v>
      </c>
      <c r="I96" s="209"/>
      <c r="J96" s="300">
        <f t="shared" ref="J96:J97" si="12">H96</f>
        <v>0</v>
      </c>
      <c r="K96" s="193"/>
    </row>
    <row r="97" spans="1:11" s="116" customFormat="1">
      <c r="A97" s="394"/>
      <c r="B97" s="395"/>
      <c r="C97" s="380" t="s">
        <v>105</v>
      </c>
      <c r="D97" s="112"/>
      <c r="E97" s="112" t="s">
        <v>2</v>
      </c>
      <c r="F97" s="409">
        <v>2</v>
      </c>
      <c r="G97" s="705"/>
      <c r="H97" s="163">
        <f t="shared" si="11"/>
        <v>0</v>
      </c>
      <c r="I97" s="209"/>
      <c r="J97" s="300">
        <f t="shared" si="12"/>
        <v>0</v>
      </c>
      <c r="K97" s="193"/>
    </row>
    <row r="98" spans="1:11" s="116" customFormat="1">
      <c r="A98" s="394"/>
      <c r="B98" s="395"/>
      <c r="C98" s="380"/>
      <c r="D98" s="112"/>
      <c r="E98" s="112"/>
      <c r="F98" s="409"/>
      <c r="G98" s="705"/>
      <c r="H98" s="163"/>
      <c r="I98" s="209"/>
      <c r="J98" s="112"/>
      <c r="K98" s="458"/>
    </row>
    <row r="99" spans="1:11" s="116" customFormat="1" ht="25.5">
      <c r="A99" s="394">
        <f>A95+1</f>
        <v>38</v>
      </c>
      <c r="B99" s="395"/>
      <c r="C99" s="396" t="s">
        <v>436</v>
      </c>
      <c r="D99" s="410" t="s">
        <v>176</v>
      </c>
      <c r="E99" s="302"/>
      <c r="F99" s="169"/>
      <c r="G99" s="703"/>
      <c r="H99" s="407"/>
      <c r="I99" s="209"/>
      <c r="J99" s="300"/>
      <c r="K99" s="458"/>
    </row>
    <row r="100" spans="1:11" s="116" customFormat="1">
      <c r="A100" s="394"/>
      <c r="B100" s="395"/>
      <c r="C100" s="396" t="s">
        <v>107</v>
      </c>
      <c r="D100" s="112"/>
      <c r="E100" s="112" t="s">
        <v>2</v>
      </c>
      <c r="F100" s="409">
        <v>3</v>
      </c>
      <c r="G100" s="705"/>
      <c r="H100" s="163">
        <f>F100*G100</f>
        <v>0</v>
      </c>
      <c r="I100" s="209"/>
      <c r="J100" s="300">
        <f>H100</f>
        <v>0</v>
      </c>
      <c r="K100" s="193"/>
    </row>
    <row r="101" spans="1:11" s="116" customFormat="1">
      <c r="A101" s="394"/>
      <c r="B101" s="395"/>
      <c r="C101" s="396"/>
      <c r="D101" s="112"/>
      <c r="E101" s="112"/>
      <c r="G101" s="706"/>
      <c r="H101" s="163"/>
      <c r="I101" s="209"/>
      <c r="J101" s="112"/>
      <c r="K101" s="458"/>
    </row>
    <row r="102" spans="1:11" s="165" customFormat="1" ht="25.5">
      <c r="A102" s="394">
        <f>A99+1</f>
        <v>39</v>
      </c>
      <c r="B102" s="395"/>
      <c r="C102" s="417" t="s">
        <v>437</v>
      </c>
      <c r="D102" s="410" t="s">
        <v>177</v>
      </c>
      <c r="E102" s="112"/>
      <c r="F102" s="418"/>
      <c r="G102" s="705"/>
      <c r="H102" s="163"/>
      <c r="I102" s="310"/>
      <c r="J102" s="300"/>
      <c r="K102" s="458"/>
    </row>
    <row r="103" spans="1:11" s="116" customFormat="1">
      <c r="A103" s="394"/>
      <c r="B103" s="395"/>
      <c r="C103" s="380" t="s">
        <v>107</v>
      </c>
      <c r="D103" s="112"/>
      <c r="E103" s="112" t="s">
        <v>2</v>
      </c>
      <c r="F103" s="409">
        <v>1</v>
      </c>
      <c r="G103" s="705"/>
      <c r="H103" s="163">
        <f t="shared" ref="H103:H104" si="13">F103*G103</f>
        <v>0</v>
      </c>
      <c r="I103" s="209"/>
      <c r="J103" s="300">
        <f t="shared" ref="J103:J104" si="14">H103</f>
        <v>0</v>
      </c>
      <c r="K103" s="193"/>
    </row>
    <row r="104" spans="1:11" s="116" customFormat="1">
      <c r="A104" s="394"/>
      <c r="B104" s="395"/>
      <c r="C104" s="380" t="s">
        <v>109</v>
      </c>
      <c r="D104" s="112"/>
      <c r="E104" s="112" t="s">
        <v>2</v>
      </c>
      <c r="F104" s="409">
        <v>1</v>
      </c>
      <c r="G104" s="705"/>
      <c r="H104" s="163">
        <f t="shared" si="13"/>
        <v>0</v>
      </c>
      <c r="I104" s="209"/>
      <c r="J104" s="300">
        <f t="shared" si="14"/>
        <v>0</v>
      </c>
      <c r="K104" s="193"/>
    </row>
    <row r="105" spans="1:11" s="122" customFormat="1">
      <c r="A105" s="394"/>
      <c r="B105" s="395"/>
      <c r="C105" s="396"/>
      <c r="D105" s="112"/>
      <c r="E105" s="112"/>
      <c r="F105" s="159"/>
      <c r="G105" s="705"/>
      <c r="H105" s="163"/>
      <c r="I105" s="315"/>
      <c r="J105" s="452"/>
      <c r="K105" s="458"/>
    </row>
    <row r="106" spans="1:11" s="116" customFormat="1" ht="25.5">
      <c r="A106" s="394">
        <f>A102+1</f>
        <v>40</v>
      </c>
      <c r="B106" s="395"/>
      <c r="C106" s="123" t="s">
        <v>438</v>
      </c>
      <c r="D106" s="410" t="s">
        <v>178</v>
      </c>
      <c r="E106" s="112"/>
      <c r="F106" s="418"/>
      <c r="G106" s="705"/>
      <c r="H106" s="163"/>
      <c r="I106" s="209"/>
      <c r="J106" s="300"/>
      <c r="K106" s="458"/>
    </row>
    <row r="107" spans="1:11" s="116" customFormat="1">
      <c r="A107" s="394"/>
      <c r="B107" s="395"/>
      <c r="C107" s="396" t="s">
        <v>362</v>
      </c>
      <c r="D107" s="112"/>
      <c r="E107" s="112" t="s">
        <v>2</v>
      </c>
      <c r="F107" s="116">
        <v>2</v>
      </c>
      <c r="G107" s="705"/>
      <c r="H107" s="163">
        <f t="shared" ref="H107:H108" si="15">F107*G107</f>
        <v>0</v>
      </c>
      <c r="I107" s="209"/>
      <c r="J107" s="300">
        <f t="shared" ref="J107:J108" si="16">H107</f>
        <v>0</v>
      </c>
      <c r="K107" s="193"/>
    </row>
    <row r="108" spans="1:11" s="116" customFormat="1">
      <c r="A108" s="394"/>
      <c r="B108" s="395"/>
      <c r="C108" s="396" t="s">
        <v>105</v>
      </c>
      <c r="D108" s="112"/>
      <c r="E108" s="112" t="s">
        <v>2</v>
      </c>
      <c r="F108" s="116">
        <v>4</v>
      </c>
      <c r="G108" s="705"/>
      <c r="H108" s="163">
        <f t="shared" si="15"/>
        <v>0</v>
      </c>
      <c r="I108" s="209"/>
      <c r="J108" s="300">
        <f t="shared" si="16"/>
        <v>0</v>
      </c>
      <c r="K108" s="193"/>
    </row>
    <row r="109" spans="1:11" s="422" customFormat="1">
      <c r="A109" s="394"/>
      <c r="B109" s="395"/>
      <c r="C109" s="396"/>
      <c r="D109" s="112"/>
      <c r="E109" s="112"/>
      <c r="F109" s="116"/>
      <c r="G109" s="705"/>
      <c r="H109" s="163"/>
      <c r="I109" s="423"/>
      <c r="J109" s="300"/>
      <c r="K109" s="458"/>
    </row>
    <row r="110" spans="1:11" s="422" customFormat="1" ht="25.5">
      <c r="A110" s="394">
        <f>A106+1</f>
        <v>41</v>
      </c>
      <c r="B110" s="395"/>
      <c r="C110" s="396" t="s">
        <v>439</v>
      </c>
      <c r="D110" s="410" t="s">
        <v>440</v>
      </c>
      <c r="E110" s="112" t="s">
        <v>2</v>
      </c>
      <c r="F110" s="116">
        <v>14</v>
      </c>
      <c r="G110" s="705"/>
      <c r="H110" s="163">
        <f>F110*G110</f>
        <v>0</v>
      </c>
      <c r="I110" s="423"/>
      <c r="J110" s="300">
        <f>H110</f>
        <v>0</v>
      </c>
      <c r="K110" s="193"/>
    </row>
    <row r="111" spans="1:11" s="422" customFormat="1">
      <c r="A111" s="394"/>
      <c r="B111" s="395"/>
      <c r="C111" s="396"/>
      <c r="D111" s="112"/>
      <c r="E111" s="112"/>
      <c r="F111" s="116"/>
      <c r="G111" s="705"/>
      <c r="H111" s="163"/>
      <c r="I111" s="423"/>
      <c r="J111" s="300"/>
      <c r="K111" s="458"/>
    </row>
    <row r="112" spans="1:11" s="422" customFormat="1" ht="25.5">
      <c r="A112" s="394">
        <f>A110+1</f>
        <v>42</v>
      </c>
      <c r="B112" s="395"/>
      <c r="C112" s="396" t="s">
        <v>441</v>
      </c>
      <c r="D112" s="410" t="s">
        <v>442</v>
      </c>
      <c r="E112" s="112" t="s">
        <v>2</v>
      </c>
      <c r="F112" s="116">
        <v>19</v>
      </c>
      <c r="G112" s="705"/>
      <c r="H112" s="163">
        <f>F112*G112</f>
        <v>0</v>
      </c>
      <c r="I112" s="423"/>
      <c r="J112" s="300">
        <f>H112</f>
        <v>0</v>
      </c>
      <c r="K112" s="193"/>
    </row>
    <row r="113" spans="1:11" s="116" customFormat="1">
      <c r="A113" s="394"/>
      <c r="B113" s="395"/>
      <c r="C113" s="380"/>
      <c r="D113" s="112"/>
      <c r="E113" s="112"/>
      <c r="F113" s="409"/>
      <c r="G113" s="705"/>
      <c r="H113" s="163"/>
      <c r="I113" s="209"/>
      <c r="J113" s="452"/>
      <c r="K113" s="458"/>
    </row>
    <row r="114" spans="1:11" s="116" customFormat="1" ht="25.5">
      <c r="A114" s="394">
        <f>A112+1</f>
        <v>43</v>
      </c>
      <c r="B114" s="395"/>
      <c r="C114" s="396" t="s">
        <v>443</v>
      </c>
      <c r="D114" s="410" t="s">
        <v>445</v>
      </c>
      <c r="E114" s="302"/>
      <c r="F114" s="169"/>
      <c r="G114" s="703"/>
      <c r="H114" s="407"/>
      <c r="I114" s="209"/>
      <c r="J114" s="300"/>
      <c r="K114" s="458"/>
    </row>
    <row r="115" spans="1:11" s="116" customFormat="1">
      <c r="A115" s="394"/>
      <c r="B115" s="395"/>
      <c r="C115" s="396" t="s">
        <v>110</v>
      </c>
      <c r="D115" s="112"/>
      <c r="E115" s="112" t="s">
        <v>2</v>
      </c>
      <c r="F115" s="116">
        <v>19</v>
      </c>
      <c r="G115" s="705"/>
      <c r="H115" s="163">
        <f>F115*G115</f>
        <v>0</v>
      </c>
      <c r="I115" s="209"/>
      <c r="J115" s="300">
        <f>H115</f>
        <v>0</v>
      </c>
      <c r="K115" s="193"/>
    </row>
    <row r="116" spans="1:11" s="422" customFormat="1">
      <c r="A116" s="394"/>
      <c r="B116" s="395"/>
      <c r="C116" s="396"/>
      <c r="D116" s="112"/>
      <c r="E116" s="112"/>
      <c r="F116" s="116"/>
      <c r="G116" s="705"/>
      <c r="H116" s="163"/>
      <c r="I116" s="423"/>
      <c r="J116" s="300"/>
      <c r="K116" s="458"/>
    </row>
    <row r="117" spans="1:11" s="422" customFormat="1" ht="25.5">
      <c r="A117" s="394">
        <f>A114+1</f>
        <v>44</v>
      </c>
      <c r="B117" s="395"/>
      <c r="C117" s="396" t="s">
        <v>444</v>
      </c>
      <c r="D117" s="410" t="s">
        <v>446</v>
      </c>
      <c r="E117" s="112" t="s">
        <v>2</v>
      </c>
      <c r="F117" s="409">
        <v>10</v>
      </c>
      <c r="G117" s="705"/>
      <c r="H117" s="163">
        <f>F117*G117</f>
        <v>0</v>
      </c>
      <c r="I117" s="423"/>
      <c r="J117" s="300">
        <f>H117</f>
        <v>0</v>
      </c>
      <c r="K117" s="193"/>
    </row>
    <row r="118" spans="1:11" s="116" customFormat="1">
      <c r="A118" s="394"/>
      <c r="B118" s="395"/>
      <c r="C118" s="396"/>
      <c r="D118" s="112"/>
      <c r="E118" s="112"/>
      <c r="G118" s="706"/>
      <c r="H118" s="163"/>
      <c r="I118" s="209"/>
      <c r="J118" s="452"/>
      <c r="K118" s="458"/>
    </row>
    <row r="119" spans="1:11" s="165" customFormat="1" ht="25.5">
      <c r="A119" s="394">
        <f>A117+1</f>
        <v>45</v>
      </c>
      <c r="B119" s="395"/>
      <c r="C119" s="417" t="s">
        <v>449</v>
      </c>
      <c r="D119" s="410" t="s">
        <v>447</v>
      </c>
      <c r="E119" s="112"/>
      <c r="F119" s="418"/>
      <c r="G119" s="705"/>
      <c r="H119" s="163"/>
      <c r="I119" s="310"/>
      <c r="J119" s="300"/>
      <c r="K119" s="458"/>
    </row>
    <row r="120" spans="1:11" s="116" customFormat="1">
      <c r="A120" s="394"/>
      <c r="B120" s="395"/>
      <c r="C120" s="396" t="s">
        <v>361</v>
      </c>
      <c r="D120" s="112"/>
      <c r="E120" s="112" t="s">
        <v>57</v>
      </c>
      <c r="F120" s="163">
        <v>96</v>
      </c>
      <c r="G120" s="705"/>
      <c r="H120" s="163">
        <f t="shared" ref="H120:H121" si="17">F120*G120</f>
        <v>0</v>
      </c>
      <c r="I120" s="209"/>
      <c r="J120" s="300">
        <f t="shared" ref="J120:J123" si="18">H120</f>
        <v>0</v>
      </c>
      <c r="K120" s="193"/>
    </row>
    <row r="121" spans="1:11" s="116" customFormat="1">
      <c r="A121" s="394"/>
      <c r="B121" s="395"/>
      <c r="C121" s="396" t="s">
        <v>362</v>
      </c>
      <c r="D121" s="112"/>
      <c r="E121" s="112" t="s">
        <v>57</v>
      </c>
      <c r="F121" s="163">
        <v>78</v>
      </c>
      <c r="G121" s="705"/>
      <c r="H121" s="163">
        <f t="shared" si="17"/>
        <v>0</v>
      </c>
      <c r="I121" s="209"/>
      <c r="J121" s="300">
        <f t="shared" si="18"/>
        <v>0</v>
      </c>
      <c r="K121" s="193"/>
    </row>
    <row r="122" spans="1:11" s="116" customFormat="1">
      <c r="A122" s="394"/>
      <c r="B122" s="395"/>
      <c r="C122" s="396" t="s">
        <v>105</v>
      </c>
      <c r="D122" s="112"/>
      <c r="E122" s="112" t="s">
        <v>57</v>
      </c>
      <c r="F122" s="163">
        <v>120</v>
      </c>
      <c r="G122" s="705"/>
      <c r="H122" s="163">
        <f t="shared" ref="H122:H123" si="19">F122*G122</f>
        <v>0</v>
      </c>
      <c r="I122" s="209"/>
      <c r="J122" s="300">
        <f t="shared" si="18"/>
        <v>0</v>
      </c>
      <c r="K122" s="193"/>
    </row>
    <row r="123" spans="1:11" s="116" customFormat="1">
      <c r="A123" s="394"/>
      <c r="B123" s="395"/>
      <c r="C123" s="396" t="s">
        <v>108</v>
      </c>
      <c r="D123" s="112"/>
      <c r="E123" s="112" t="s">
        <v>57</v>
      </c>
      <c r="F123" s="163">
        <v>130</v>
      </c>
      <c r="G123" s="705"/>
      <c r="H123" s="163">
        <f t="shared" si="19"/>
        <v>0</v>
      </c>
      <c r="I123" s="209"/>
      <c r="J123" s="300">
        <f t="shared" si="18"/>
        <v>0</v>
      </c>
      <c r="K123" s="193"/>
    </row>
    <row r="124" spans="1:11" s="116" customFormat="1">
      <c r="A124" s="394"/>
      <c r="B124" s="395"/>
      <c r="C124" s="396"/>
      <c r="D124" s="112"/>
      <c r="E124" s="112"/>
      <c r="F124" s="163"/>
      <c r="G124" s="706"/>
      <c r="H124" s="163"/>
      <c r="I124" s="209"/>
      <c r="J124" s="452"/>
      <c r="K124" s="458"/>
    </row>
    <row r="125" spans="1:11" s="165" customFormat="1" ht="25.5">
      <c r="A125" s="394">
        <f>A119+1</f>
        <v>46</v>
      </c>
      <c r="B125" s="395"/>
      <c r="C125" s="417" t="s">
        <v>450</v>
      </c>
      <c r="D125" s="410" t="s">
        <v>451</v>
      </c>
      <c r="E125" s="112"/>
      <c r="F125" s="491"/>
      <c r="G125" s="705"/>
      <c r="H125" s="163"/>
      <c r="I125" s="310"/>
      <c r="J125" s="300"/>
      <c r="K125" s="458"/>
    </row>
    <row r="126" spans="1:11" s="116" customFormat="1">
      <c r="A126" s="394"/>
      <c r="B126" s="395"/>
      <c r="C126" s="396" t="s">
        <v>113</v>
      </c>
      <c r="D126" s="112"/>
      <c r="E126" s="112" t="s">
        <v>57</v>
      </c>
      <c r="F126" s="121">
        <v>145</v>
      </c>
      <c r="G126" s="705"/>
      <c r="H126" s="163">
        <f t="shared" ref="H126:H131" si="20">F126*G126</f>
        <v>0</v>
      </c>
      <c r="I126" s="209"/>
      <c r="J126" s="300">
        <f t="shared" ref="J126:J131" si="21">H126</f>
        <v>0</v>
      </c>
      <c r="K126" s="193"/>
    </row>
    <row r="127" spans="1:11" s="116" customFormat="1">
      <c r="A127" s="394"/>
      <c r="B127" s="395"/>
      <c r="C127" s="396" t="s">
        <v>114</v>
      </c>
      <c r="D127" s="112"/>
      <c r="E127" s="112" t="s">
        <v>57</v>
      </c>
      <c r="F127" s="121">
        <v>245</v>
      </c>
      <c r="G127" s="705"/>
      <c r="H127" s="163">
        <f t="shared" si="20"/>
        <v>0</v>
      </c>
      <c r="I127" s="209"/>
      <c r="J127" s="300">
        <f t="shared" si="21"/>
        <v>0</v>
      </c>
      <c r="K127" s="193"/>
    </row>
    <row r="128" spans="1:11" s="116" customFormat="1">
      <c r="A128" s="394"/>
      <c r="B128" s="395"/>
      <c r="C128" s="396" t="s">
        <v>115</v>
      </c>
      <c r="D128" s="112"/>
      <c r="E128" s="112" t="s">
        <v>57</v>
      </c>
      <c r="F128" s="121">
        <v>320</v>
      </c>
      <c r="G128" s="705"/>
      <c r="H128" s="163">
        <f t="shared" si="20"/>
        <v>0</v>
      </c>
      <c r="I128" s="209"/>
      <c r="J128" s="300">
        <f t="shared" si="21"/>
        <v>0</v>
      </c>
      <c r="K128" s="193"/>
    </row>
    <row r="129" spans="1:11" s="116" customFormat="1">
      <c r="A129" s="394"/>
      <c r="B129" s="395"/>
      <c r="C129" s="396" t="s">
        <v>116</v>
      </c>
      <c r="D129" s="112"/>
      <c r="E129" s="112" t="s">
        <v>57</v>
      </c>
      <c r="F129" s="121">
        <v>450</v>
      </c>
      <c r="G129" s="705"/>
      <c r="H129" s="163">
        <f t="shared" si="20"/>
        <v>0</v>
      </c>
      <c r="I129" s="209"/>
      <c r="J129" s="300">
        <f t="shared" si="21"/>
        <v>0</v>
      </c>
      <c r="K129" s="193"/>
    </row>
    <row r="130" spans="1:11" s="116" customFormat="1">
      <c r="A130" s="394"/>
      <c r="B130" s="395"/>
      <c r="C130" s="396" t="s">
        <v>117</v>
      </c>
      <c r="D130" s="112"/>
      <c r="E130" s="112" t="s">
        <v>57</v>
      </c>
      <c r="F130" s="121">
        <v>295</v>
      </c>
      <c r="G130" s="705"/>
      <c r="H130" s="163">
        <f t="shared" si="20"/>
        <v>0</v>
      </c>
      <c r="I130" s="209"/>
      <c r="J130" s="300">
        <f t="shared" si="21"/>
        <v>0</v>
      </c>
      <c r="K130" s="193"/>
    </row>
    <row r="131" spans="1:11" s="116" customFormat="1">
      <c r="A131" s="394"/>
      <c r="B131" s="395"/>
      <c r="C131" s="396" t="s">
        <v>118</v>
      </c>
      <c r="D131" s="112"/>
      <c r="E131" s="112" t="s">
        <v>57</v>
      </c>
      <c r="F131" s="121">
        <v>235</v>
      </c>
      <c r="G131" s="705"/>
      <c r="H131" s="163">
        <f t="shared" si="20"/>
        <v>0</v>
      </c>
      <c r="I131" s="209"/>
      <c r="J131" s="300">
        <f t="shared" si="21"/>
        <v>0</v>
      </c>
      <c r="K131" s="193"/>
    </row>
    <row r="132" spans="1:11" s="116" customFormat="1">
      <c r="A132" s="394"/>
      <c r="B132" s="395"/>
      <c r="C132" s="380"/>
      <c r="D132" s="112"/>
      <c r="E132" s="112"/>
      <c r="F132" s="490"/>
      <c r="G132" s="705"/>
      <c r="H132" s="163"/>
      <c r="I132" s="209"/>
      <c r="J132" s="112"/>
      <c r="K132" s="458"/>
    </row>
    <row r="133" spans="1:11" s="116" customFormat="1" ht="25.5">
      <c r="A133" s="394">
        <f>A125+1</f>
        <v>47</v>
      </c>
      <c r="B133" s="395"/>
      <c r="C133" s="396" t="s">
        <v>448</v>
      </c>
      <c r="D133" s="410" t="s">
        <v>452</v>
      </c>
      <c r="E133" s="302"/>
      <c r="F133" s="407"/>
      <c r="G133" s="703"/>
      <c r="H133" s="407"/>
      <c r="I133" s="209"/>
      <c r="J133" s="300"/>
      <c r="K133" s="458"/>
    </row>
    <row r="134" spans="1:11" s="116" customFormat="1">
      <c r="A134" s="394"/>
      <c r="B134" s="395"/>
      <c r="C134" s="396" t="s">
        <v>107</v>
      </c>
      <c r="D134" s="112"/>
      <c r="E134" s="112" t="s">
        <v>57</v>
      </c>
      <c r="F134" s="163">
        <v>12</v>
      </c>
      <c r="G134" s="705"/>
      <c r="H134" s="163">
        <f>F134*G134</f>
        <v>0</v>
      </c>
      <c r="I134" s="209"/>
      <c r="J134" s="300">
        <f>H134</f>
        <v>0</v>
      </c>
      <c r="K134" s="193"/>
    </row>
    <row r="135" spans="1:11" s="116" customFormat="1">
      <c r="A135" s="394"/>
      <c r="B135" s="395"/>
      <c r="C135" s="396"/>
      <c r="D135" s="112"/>
      <c r="E135" s="112"/>
      <c r="F135" s="163"/>
      <c r="G135" s="706"/>
      <c r="H135" s="163"/>
      <c r="I135" s="209"/>
      <c r="J135" s="112"/>
      <c r="K135" s="458"/>
    </row>
    <row r="136" spans="1:11" s="165" customFormat="1" ht="25.5">
      <c r="A136" s="394">
        <f>A133+1</f>
        <v>48</v>
      </c>
      <c r="B136" s="395"/>
      <c r="C136" s="417" t="s">
        <v>453</v>
      </c>
      <c r="D136" s="410" t="s">
        <v>454</v>
      </c>
      <c r="E136" s="112"/>
      <c r="F136" s="491"/>
      <c r="G136" s="705"/>
      <c r="H136" s="163"/>
      <c r="I136" s="310"/>
      <c r="J136" s="300"/>
      <c r="K136" s="458"/>
    </row>
    <row r="137" spans="1:11" s="116" customFormat="1">
      <c r="A137" s="394"/>
      <c r="B137" s="395"/>
      <c r="C137" s="396" t="s">
        <v>455</v>
      </c>
      <c r="D137" s="112"/>
      <c r="E137" s="112" t="s">
        <v>57</v>
      </c>
      <c r="F137" s="121">
        <v>96</v>
      </c>
      <c r="G137" s="705"/>
      <c r="H137" s="163">
        <f t="shared" ref="H137:H142" si="22">F137*G137</f>
        <v>0</v>
      </c>
      <c r="I137" s="209"/>
      <c r="J137" s="300">
        <f t="shared" ref="J137:J147" si="23">H137</f>
        <v>0</v>
      </c>
      <c r="K137" s="193"/>
    </row>
    <row r="138" spans="1:11" s="116" customFormat="1">
      <c r="A138" s="394"/>
      <c r="B138" s="395"/>
      <c r="C138" s="396" t="s">
        <v>456</v>
      </c>
      <c r="D138" s="112"/>
      <c r="E138" s="112" t="s">
        <v>57</v>
      </c>
      <c r="F138" s="121">
        <v>78</v>
      </c>
      <c r="G138" s="705"/>
      <c r="H138" s="163">
        <f t="shared" si="22"/>
        <v>0</v>
      </c>
      <c r="I138" s="209"/>
      <c r="J138" s="300">
        <f t="shared" si="23"/>
        <v>0</v>
      </c>
      <c r="K138" s="193"/>
    </row>
    <row r="139" spans="1:11" s="116" customFormat="1">
      <c r="A139" s="394"/>
      <c r="B139" s="395"/>
      <c r="C139" s="396" t="s">
        <v>457</v>
      </c>
      <c r="D139" s="112"/>
      <c r="E139" s="112" t="s">
        <v>57</v>
      </c>
      <c r="F139" s="121">
        <v>120</v>
      </c>
      <c r="G139" s="705"/>
      <c r="H139" s="163">
        <f t="shared" si="22"/>
        <v>0</v>
      </c>
      <c r="I139" s="209"/>
      <c r="J139" s="300">
        <f t="shared" si="23"/>
        <v>0</v>
      </c>
      <c r="K139" s="193"/>
    </row>
    <row r="140" spans="1:11" s="116" customFormat="1">
      <c r="A140" s="394"/>
      <c r="B140" s="395"/>
      <c r="C140" s="396" t="s">
        <v>458</v>
      </c>
      <c r="D140" s="112"/>
      <c r="E140" s="112" t="s">
        <v>57</v>
      </c>
      <c r="F140" s="121">
        <v>130</v>
      </c>
      <c r="G140" s="705"/>
      <c r="H140" s="163">
        <f t="shared" si="22"/>
        <v>0</v>
      </c>
      <c r="I140" s="209"/>
      <c r="J140" s="300">
        <f t="shared" si="23"/>
        <v>0</v>
      </c>
      <c r="K140" s="193"/>
    </row>
    <row r="141" spans="1:11" s="116" customFormat="1">
      <c r="A141" s="394"/>
      <c r="B141" s="395"/>
      <c r="C141" s="396" t="s">
        <v>119</v>
      </c>
      <c r="D141" s="112"/>
      <c r="E141" s="112" t="s">
        <v>57</v>
      </c>
      <c r="F141" s="121">
        <v>145</v>
      </c>
      <c r="G141" s="705"/>
      <c r="H141" s="163">
        <f t="shared" si="22"/>
        <v>0</v>
      </c>
      <c r="I141" s="209"/>
      <c r="J141" s="300">
        <f t="shared" si="23"/>
        <v>0</v>
      </c>
      <c r="K141" s="193"/>
    </row>
    <row r="142" spans="1:11" s="116" customFormat="1">
      <c r="A142" s="394"/>
      <c r="B142" s="395"/>
      <c r="C142" s="396" t="s">
        <v>120</v>
      </c>
      <c r="D142" s="112"/>
      <c r="E142" s="112" t="s">
        <v>57</v>
      </c>
      <c r="F142" s="121">
        <v>245</v>
      </c>
      <c r="G142" s="705"/>
      <c r="H142" s="163">
        <f t="shared" si="22"/>
        <v>0</v>
      </c>
      <c r="I142" s="209"/>
      <c r="J142" s="300">
        <f t="shared" si="23"/>
        <v>0</v>
      </c>
      <c r="K142" s="193"/>
    </row>
    <row r="143" spans="1:11" s="116" customFormat="1">
      <c r="A143" s="394"/>
      <c r="B143" s="395"/>
      <c r="C143" s="396" t="s">
        <v>121</v>
      </c>
      <c r="D143" s="112"/>
      <c r="E143" s="112" t="s">
        <v>57</v>
      </c>
      <c r="F143" s="121">
        <v>320</v>
      </c>
      <c r="G143" s="705"/>
      <c r="H143" s="163">
        <f t="shared" ref="H143:H147" si="24">F143*G143</f>
        <v>0</v>
      </c>
      <c r="I143" s="209"/>
      <c r="J143" s="300">
        <f t="shared" si="23"/>
        <v>0</v>
      </c>
      <c r="K143" s="193"/>
    </row>
    <row r="144" spans="1:11" s="116" customFormat="1">
      <c r="A144" s="394"/>
      <c r="B144" s="395"/>
      <c r="C144" s="396" t="s">
        <v>122</v>
      </c>
      <c r="D144" s="112"/>
      <c r="E144" s="112" t="s">
        <v>57</v>
      </c>
      <c r="F144" s="121">
        <v>450</v>
      </c>
      <c r="G144" s="705"/>
      <c r="H144" s="163">
        <f t="shared" si="24"/>
        <v>0</v>
      </c>
      <c r="I144" s="209"/>
      <c r="J144" s="300">
        <f t="shared" si="23"/>
        <v>0</v>
      </c>
      <c r="K144" s="193"/>
    </row>
    <row r="145" spans="1:11" s="116" customFormat="1">
      <c r="A145" s="394"/>
      <c r="B145" s="395"/>
      <c r="C145" s="396" t="s">
        <v>123</v>
      </c>
      <c r="D145" s="112"/>
      <c r="E145" s="112" t="s">
        <v>57</v>
      </c>
      <c r="F145" s="121">
        <v>295</v>
      </c>
      <c r="G145" s="705"/>
      <c r="H145" s="163">
        <f t="shared" si="24"/>
        <v>0</v>
      </c>
      <c r="I145" s="209"/>
      <c r="J145" s="300">
        <f t="shared" si="23"/>
        <v>0</v>
      </c>
      <c r="K145" s="193"/>
    </row>
    <row r="146" spans="1:11" s="116" customFormat="1">
      <c r="A146" s="394"/>
      <c r="B146" s="395"/>
      <c r="C146" s="396" t="s">
        <v>124</v>
      </c>
      <c r="D146" s="112"/>
      <c r="E146" s="112" t="s">
        <v>57</v>
      </c>
      <c r="F146" s="121">
        <v>235</v>
      </c>
      <c r="G146" s="705"/>
      <c r="H146" s="163">
        <f t="shared" si="24"/>
        <v>0</v>
      </c>
      <c r="I146" s="209"/>
      <c r="J146" s="300">
        <f t="shared" si="23"/>
        <v>0</v>
      </c>
      <c r="K146" s="193"/>
    </row>
    <row r="147" spans="1:11" s="116" customFormat="1" ht="15">
      <c r="A147" s="394"/>
      <c r="B147" s="395"/>
      <c r="C147" s="396" t="s">
        <v>459</v>
      </c>
      <c r="D147" s="112"/>
      <c r="E147" s="112" t="s">
        <v>4</v>
      </c>
      <c r="F147" s="121">
        <v>5</v>
      </c>
      <c r="G147" s="705"/>
      <c r="H147" s="163">
        <f t="shared" si="24"/>
        <v>0</v>
      </c>
      <c r="I147" s="209"/>
      <c r="J147" s="300">
        <f t="shared" si="23"/>
        <v>0</v>
      </c>
      <c r="K147" s="193"/>
    </row>
    <row r="148" spans="1:11" s="116" customFormat="1">
      <c r="A148" s="394"/>
      <c r="B148" s="395"/>
      <c r="C148" s="396"/>
      <c r="D148" s="112"/>
      <c r="E148" s="112"/>
      <c r="F148" s="163"/>
      <c r="G148" s="706"/>
      <c r="H148" s="163"/>
      <c r="I148" s="209"/>
      <c r="J148" s="112"/>
      <c r="K148" s="458"/>
    </row>
    <row r="149" spans="1:11" s="165" customFormat="1" ht="25.5">
      <c r="A149" s="394">
        <f>A136+1</f>
        <v>49</v>
      </c>
      <c r="B149" s="395"/>
      <c r="C149" s="417" t="s">
        <v>460</v>
      </c>
      <c r="D149" s="410" t="s">
        <v>463</v>
      </c>
      <c r="E149" s="112"/>
      <c r="F149" s="491"/>
      <c r="G149" s="705"/>
      <c r="H149" s="163"/>
      <c r="I149" s="310"/>
      <c r="J149" s="300"/>
      <c r="K149" s="458"/>
    </row>
    <row r="150" spans="1:11" s="116" customFormat="1">
      <c r="A150" s="394"/>
      <c r="B150" s="395"/>
      <c r="C150" s="396" t="s">
        <v>461</v>
      </c>
      <c r="D150" s="112"/>
      <c r="E150" s="112" t="s">
        <v>57</v>
      </c>
      <c r="F150" s="121">
        <v>25</v>
      </c>
      <c r="G150" s="705"/>
      <c r="H150" s="163">
        <f t="shared" ref="H150:H151" si="25">F150*G150</f>
        <v>0</v>
      </c>
      <c r="I150" s="209"/>
      <c r="J150" s="300">
        <f t="shared" ref="J150:J151" si="26">H150</f>
        <v>0</v>
      </c>
      <c r="K150" s="193"/>
    </row>
    <row r="151" spans="1:11" s="116" customFormat="1">
      <c r="A151" s="394"/>
      <c r="B151" s="395"/>
      <c r="C151" s="396" t="s">
        <v>462</v>
      </c>
      <c r="D151" s="112"/>
      <c r="E151" s="112" t="s">
        <v>57</v>
      </c>
      <c r="F151" s="121">
        <v>240</v>
      </c>
      <c r="G151" s="705"/>
      <c r="H151" s="163">
        <f t="shared" si="25"/>
        <v>0</v>
      </c>
      <c r="I151" s="209"/>
      <c r="J151" s="300">
        <f t="shared" si="26"/>
        <v>0</v>
      </c>
      <c r="K151" s="193"/>
    </row>
    <row r="152" spans="1:11" s="116" customFormat="1">
      <c r="A152" s="394"/>
      <c r="B152" s="395"/>
      <c r="C152" s="396"/>
      <c r="D152" s="112"/>
      <c r="E152" s="112"/>
      <c r="F152" s="163"/>
      <c r="G152" s="706"/>
      <c r="H152" s="163"/>
      <c r="I152" s="209"/>
      <c r="J152" s="112"/>
      <c r="K152" s="458"/>
    </row>
    <row r="153" spans="1:11" s="165" customFormat="1" ht="25.5">
      <c r="A153" s="394">
        <f>A149+1</f>
        <v>50</v>
      </c>
      <c r="B153" s="395"/>
      <c r="C153" s="417" t="s">
        <v>464</v>
      </c>
      <c r="D153" s="410" t="s">
        <v>466</v>
      </c>
      <c r="E153" s="112"/>
      <c r="F153" s="491"/>
      <c r="G153" s="705"/>
      <c r="H153" s="163"/>
      <c r="I153" s="453"/>
      <c r="J153" s="450"/>
      <c r="K153" s="458"/>
    </row>
    <row r="154" spans="1:11" s="116" customFormat="1">
      <c r="A154" s="394"/>
      <c r="B154" s="395"/>
      <c r="C154" s="396" t="s">
        <v>465</v>
      </c>
      <c r="D154" s="112"/>
      <c r="E154" s="112" t="s">
        <v>57</v>
      </c>
      <c r="F154" s="163">
        <v>585</v>
      </c>
      <c r="G154" s="705"/>
      <c r="H154" s="163">
        <f t="shared" ref="H154" si="27">F154*G154</f>
        <v>0</v>
      </c>
      <c r="I154" s="634"/>
      <c r="J154" s="300">
        <f t="shared" ref="J154" si="28">H154</f>
        <v>0</v>
      </c>
      <c r="K154" s="458"/>
    </row>
    <row r="155" spans="1:11" s="116" customFormat="1">
      <c r="A155" s="394"/>
      <c r="B155" s="395"/>
      <c r="C155" s="396"/>
      <c r="D155" s="112"/>
      <c r="E155" s="112"/>
      <c r="G155" s="706"/>
      <c r="H155" s="163"/>
      <c r="I155" s="453"/>
      <c r="J155" s="209"/>
      <c r="K155" s="458"/>
    </row>
    <row r="156" spans="1:11" s="165" customFormat="1" ht="25.5">
      <c r="A156" s="394">
        <f>A153+1</f>
        <v>51</v>
      </c>
      <c r="B156" s="395"/>
      <c r="C156" s="417" t="s">
        <v>469</v>
      </c>
      <c r="D156" s="410" t="s">
        <v>467</v>
      </c>
      <c r="E156" s="112"/>
      <c r="F156" s="418"/>
      <c r="G156" s="705"/>
      <c r="H156" s="163"/>
      <c r="I156" s="423"/>
      <c r="J156" s="300"/>
      <c r="K156" s="458"/>
    </row>
    <row r="157" spans="1:11" s="116" customFormat="1" ht="89.25">
      <c r="A157" s="394"/>
      <c r="B157" s="395"/>
      <c r="C157" s="396" t="s">
        <v>468</v>
      </c>
      <c r="D157" s="112"/>
      <c r="E157" s="112" t="s">
        <v>2</v>
      </c>
      <c r="F157" s="159">
        <v>2</v>
      </c>
      <c r="G157" s="705"/>
      <c r="H157" s="163">
        <f t="shared" ref="H157" si="29">F157*G157</f>
        <v>0</v>
      </c>
      <c r="I157" s="423"/>
      <c r="J157" s="300">
        <f>H157</f>
        <v>0</v>
      </c>
      <c r="K157" s="193"/>
    </row>
    <row r="158" spans="1:11" s="116" customFormat="1" ht="89.25">
      <c r="A158" s="394"/>
      <c r="B158" s="395"/>
      <c r="C158" s="396" t="s">
        <v>470</v>
      </c>
      <c r="D158" s="112"/>
      <c r="E158" s="112" t="s">
        <v>2</v>
      </c>
      <c r="F158" s="159">
        <v>2</v>
      </c>
      <c r="G158" s="705"/>
      <c r="H158" s="163">
        <f t="shared" ref="H158" si="30">F158*G158</f>
        <v>0</v>
      </c>
      <c r="I158" s="209"/>
      <c r="J158" s="300">
        <f t="shared" ref="J158:J160" si="31">H158</f>
        <v>0</v>
      </c>
      <c r="K158" s="193"/>
    </row>
    <row r="159" spans="1:11" s="422" customFormat="1" ht="89.25">
      <c r="A159" s="394"/>
      <c r="B159" s="395"/>
      <c r="C159" s="396" t="s">
        <v>471</v>
      </c>
      <c r="D159" s="112"/>
      <c r="E159" s="112" t="s">
        <v>2</v>
      </c>
      <c r="F159" s="159">
        <v>2</v>
      </c>
      <c r="G159" s="705"/>
      <c r="H159" s="163">
        <f t="shared" ref="H159" si="32">F159*G159</f>
        <v>0</v>
      </c>
      <c r="I159" s="423"/>
      <c r="J159" s="300">
        <f t="shared" si="31"/>
        <v>0</v>
      </c>
      <c r="K159" s="193"/>
    </row>
    <row r="160" spans="1:11" s="422" customFormat="1" ht="89.25">
      <c r="A160" s="394"/>
      <c r="B160" s="395"/>
      <c r="C160" s="396" t="s">
        <v>472</v>
      </c>
      <c r="D160" s="112"/>
      <c r="E160" s="112" t="s">
        <v>2</v>
      </c>
      <c r="F160" s="159">
        <v>5</v>
      </c>
      <c r="G160" s="705"/>
      <c r="H160" s="163">
        <f t="shared" ref="H160" si="33">F160*G160</f>
        <v>0</v>
      </c>
      <c r="I160" s="423"/>
      <c r="J160" s="300">
        <f t="shared" si="31"/>
        <v>0</v>
      </c>
      <c r="K160" s="193"/>
    </row>
    <row r="161" spans="1:11" s="422" customFormat="1" ht="89.25">
      <c r="A161" s="394"/>
      <c r="B161" s="395"/>
      <c r="C161" s="396" t="s">
        <v>473</v>
      </c>
      <c r="D161" s="112"/>
      <c r="E161" s="112" t="s">
        <v>2</v>
      </c>
      <c r="F161" s="159">
        <v>1</v>
      </c>
      <c r="G161" s="705"/>
      <c r="H161" s="163">
        <f t="shared" ref="H161" si="34">F161*G161</f>
        <v>0</v>
      </c>
      <c r="I161" s="423"/>
      <c r="J161" s="300">
        <f t="shared" ref="J161:J163" si="35">H161</f>
        <v>0</v>
      </c>
      <c r="K161" s="193"/>
    </row>
    <row r="162" spans="1:11" s="422" customFormat="1" ht="89.25">
      <c r="A162" s="394"/>
      <c r="B162" s="395"/>
      <c r="C162" s="396" t="s">
        <v>474</v>
      </c>
      <c r="D162" s="112"/>
      <c r="E162" s="112" t="s">
        <v>2</v>
      </c>
      <c r="F162" s="159">
        <v>2</v>
      </c>
      <c r="G162" s="705"/>
      <c r="H162" s="163">
        <f t="shared" ref="H162" si="36">F162*G162</f>
        <v>0</v>
      </c>
      <c r="I162" s="423"/>
      <c r="J162" s="300">
        <f t="shared" si="35"/>
        <v>0</v>
      </c>
      <c r="K162" s="193"/>
    </row>
    <row r="163" spans="1:11" s="422" customFormat="1" ht="89.25">
      <c r="A163" s="394"/>
      <c r="B163" s="395"/>
      <c r="C163" s="396" t="s">
        <v>475</v>
      </c>
      <c r="D163" s="112"/>
      <c r="E163" s="112" t="s">
        <v>2</v>
      </c>
      <c r="F163" s="159">
        <v>1</v>
      </c>
      <c r="G163" s="705"/>
      <c r="H163" s="163">
        <f t="shared" ref="H163" si="37">F163*G163</f>
        <v>0</v>
      </c>
      <c r="I163" s="423"/>
      <c r="J163" s="300">
        <f t="shared" si="35"/>
        <v>0</v>
      </c>
      <c r="K163" s="193"/>
    </row>
    <row r="164" spans="1:11" s="116" customFormat="1">
      <c r="A164" s="394"/>
      <c r="B164" s="395"/>
      <c r="C164" s="396"/>
      <c r="D164" s="112"/>
      <c r="E164" s="112"/>
      <c r="G164" s="706"/>
      <c r="H164" s="163"/>
      <c r="I164" s="209"/>
      <c r="J164" s="112"/>
      <c r="K164" s="458"/>
    </row>
    <row r="165" spans="1:11" s="165" customFormat="1" ht="25.5">
      <c r="A165" s="394">
        <f>A156+1</f>
        <v>52</v>
      </c>
      <c r="B165" s="395"/>
      <c r="C165" s="417" t="s">
        <v>477</v>
      </c>
      <c r="D165" s="410" t="s">
        <v>476</v>
      </c>
      <c r="E165" s="112"/>
      <c r="F165" s="418"/>
      <c r="G165" s="705"/>
      <c r="H165" s="163"/>
      <c r="I165" s="310"/>
      <c r="J165" s="300"/>
      <c r="K165" s="458"/>
    </row>
    <row r="166" spans="1:11" s="116" customFormat="1" ht="76.5">
      <c r="A166" s="394"/>
      <c r="B166" s="395"/>
      <c r="C166" s="396" t="s">
        <v>478</v>
      </c>
      <c r="D166" s="112"/>
      <c r="E166" s="112" t="s">
        <v>2</v>
      </c>
      <c r="F166" s="159">
        <v>2</v>
      </c>
      <c r="G166" s="705"/>
      <c r="H166" s="163">
        <f t="shared" ref="H166" si="38">F166*G166</f>
        <v>0</v>
      </c>
      <c r="I166" s="209"/>
      <c r="J166" s="300">
        <f t="shared" ref="J166:J167" si="39">H166</f>
        <v>0</v>
      </c>
      <c r="K166" s="193"/>
    </row>
    <row r="167" spans="1:11" s="116" customFormat="1" ht="76.5">
      <c r="A167" s="394"/>
      <c r="B167" s="395"/>
      <c r="C167" s="396" t="s">
        <v>479</v>
      </c>
      <c r="D167" s="112"/>
      <c r="E167" s="112" t="s">
        <v>2</v>
      </c>
      <c r="F167" s="159">
        <v>1</v>
      </c>
      <c r="G167" s="705"/>
      <c r="H167" s="163">
        <f t="shared" ref="H167" si="40">F167*G167</f>
        <v>0</v>
      </c>
      <c r="I167" s="209"/>
      <c r="J167" s="300">
        <f t="shared" si="39"/>
        <v>0</v>
      </c>
      <c r="K167" s="193"/>
    </row>
    <row r="168" spans="1:11" s="116" customFormat="1" ht="76.5">
      <c r="A168" s="394"/>
      <c r="B168" s="395"/>
      <c r="C168" s="396" t="s">
        <v>480</v>
      </c>
      <c r="D168" s="112"/>
      <c r="E168" s="112" t="s">
        <v>2</v>
      </c>
      <c r="F168" s="159">
        <v>4</v>
      </c>
      <c r="G168" s="705"/>
      <c r="H168" s="163">
        <f t="shared" ref="H168" si="41">F168*G168</f>
        <v>0</v>
      </c>
      <c r="I168" s="209"/>
      <c r="J168" s="300">
        <f>H168</f>
        <v>0</v>
      </c>
      <c r="K168" s="193"/>
    </row>
    <row r="169" spans="1:11" s="116" customFormat="1" ht="76.5">
      <c r="A169" s="394"/>
      <c r="B169" s="395"/>
      <c r="C169" s="396" t="s">
        <v>481</v>
      </c>
      <c r="D169" s="112"/>
      <c r="E169" s="112" t="s">
        <v>2</v>
      </c>
      <c r="F169" s="159">
        <v>1</v>
      </c>
      <c r="G169" s="705"/>
      <c r="H169" s="163">
        <f t="shared" ref="H169" si="42">F169*G169</f>
        <v>0</v>
      </c>
      <c r="I169" s="209"/>
      <c r="J169" s="300">
        <f>H169</f>
        <v>0</v>
      </c>
      <c r="K169" s="193"/>
    </row>
    <row r="170" spans="1:11" s="116" customFormat="1" ht="76.5">
      <c r="A170" s="394"/>
      <c r="B170" s="395"/>
      <c r="C170" s="396" t="s">
        <v>482</v>
      </c>
      <c r="D170" s="112"/>
      <c r="E170" s="112" t="s">
        <v>2</v>
      </c>
      <c r="F170" s="159">
        <v>3</v>
      </c>
      <c r="G170" s="705"/>
      <c r="H170" s="163">
        <f t="shared" ref="H170" si="43">F170*G170</f>
        <v>0</v>
      </c>
      <c r="I170" s="209"/>
      <c r="J170" s="300">
        <f t="shared" ref="J170:J172" si="44">H170</f>
        <v>0</v>
      </c>
      <c r="K170" s="193"/>
    </row>
    <row r="171" spans="1:11" s="116" customFormat="1" ht="76.5">
      <c r="A171" s="394"/>
      <c r="B171" s="395"/>
      <c r="C171" s="396" t="s">
        <v>483</v>
      </c>
      <c r="D171" s="112"/>
      <c r="E171" s="112" t="s">
        <v>2</v>
      </c>
      <c r="F171" s="159">
        <v>3</v>
      </c>
      <c r="G171" s="705"/>
      <c r="H171" s="163">
        <f t="shared" ref="H171" si="45">F171*G171</f>
        <v>0</v>
      </c>
      <c r="I171" s="209"/>
      <c r="J171" s="300">
        <f t="shared" si="44"/>
        <v>0</v>
      </c>
      <c r="K171" s="193"/>
    </row>
    <row r="172" spans="1:11" s="116" customFormat="1" ht="76.5">
      <c r="A172" s="394"/>
      <c r="B172" s="395"/>
      <c r="C172" s="396" t="s">
        <v>484</v>
      </c>
      <c r="D172" s="112"/>
      <c r="E172" s="112" t="s">
        <v>2</v>
      </c>
      <c r="F172" s="159">
        <v>9</v>
      </c>
      <c r="G172" s="705"/>
      <c r="H172" s="163">
        <f t="shared" ref="H172" si="46">F172*G172</f>
        <v>0</v>
      </c>
      <c r="I172" s="209"/>
      <c r="J172" s="300">
        <f t="shared" si="44"/>
        <v>0</v>
      </c>
      <c r="K172" s="193"/>
    </row>
    <row r="173" spans="1:11" s="116" customFormat="1" ht="76.5">
      <c r="A173" s="394"/>
      <c r="B173" s="395"/>
      <c r="C173" s="396" t="s">
        <v>485</v>
      </c>
      <c r="D173" s="112"/>
      <c r="E173" s="112" t="s">
        <v>2</v>
      </c>
      <c r="F173" s="159">
        <v>1</v>
      </c>
      <c r="G173" s="705"/>
      <c r="H173" s="163">
        <f t="shared" ref="H173" si="47">F173*G173</f>
        <v>0</v>
      </c>
      <c r="I173" s="209"/>
      <c r="J173" s="300">
        <f>H173</f>
        <v>0</v>
      </c>
      <c r="K173" s="193"/>
    </row>
    <row r="174" spans="1:11" s="116" customFormat="1" ht="76.5">
      <c r="A174" s="394"/>
      <c r="B174" s="395"/>
      <c r="C174" s="396" t="s">
        <v>486</v>
      </c>
      <c r="D174" s="112"/>
      <c r="E174" s="112" t="s">
        <v>2</v>
      </c>
      <c r="F174" s="159">
        <v>2</v>
      </c>
      <c r="G174" s="705"/>
      <c r="H174" s="163">
        <f t="shared" ref="H174" si="48">F174*G174</f>
        <v>0</v>
      </c>
      <c r="I174" s="209"/>
      <c r="J174" s="300">
        <f>H174</f>
        <v>0</v>
      </c>
      <c r="K174" s="193"/>
    </row>
    <row r="175" spans="1:11" s="116" customFormat="1" ht="76.5">
      <c r="A175" s="394"/>
      <c r="B175" s="395"/>
      <c r="C175" s="396" t="s">
        <v>487</v>
      </c>
      <c r="D175" s="112"/>
      <c r="E175" s="112" t="s">
        <v>2</v>
      </c>
      <c r="F175" s="159">
        <v>1</v>
      </c>
      <c r="G175" s="705"/>
      <c r="H175" s="163">
        <f t="shared" ref="H175" si="49">F175*G175</f>
        <v>0</v>
      </c>
      <c r="I175" s="209"/>
      <c r="J175" s="300">
        <f>H175</f>
        <v>0</v>
      </c>
      <c r="K175" s="193"/>
    </row>
    <row r="176" spans="1:11" s="116" customFormat="1">
      <c r="A176" s="394"/>
      <c r="B176" s="395"/>
      <c r="C176" s="396"/>
      <c r="D176" s="112"/>
      <c r="E176" s="112"/>
      <c r="G176" s="706"/>
      <c r="H176" s="163"/>
      <c r="I176" s="209"/>
      <c r="J176" s="112"/>
      <c r="K176" s="458"/>
    </row>
    <row r="177" spans="1:11" s="165" customFormat="1">
      <c r="E177" s="112"/>
      <c r="F177" s="418"/>
      <c r="G177" s="705"/>
      <c r="H177" s="163"/>
      <c r="I177" s="310"/>
      <c r="J177" s="300"/>
      <c r="K177" s="458"/>
    </row>
    <row r="178" spans="1:11" s="116" customFormat="1" ht="25.5">
      <c r="A178" s="394">
        <f>A165+1</f>
        <v>53</v>
      </c>
      <c r="B178" s="395"/>
      <c r="C178" s="417" t="s">
        <v>489</v>
      </c>
      <c r="D178" s="410" t="s">
        <v>490</v>
      </c>
      <c r="E178" s="112" t="s">
        <v>2</v>
      </c>
      <c r="F178" s="159">
        <v>35</v>
      </c>
      <c r="G178" s="705"/>
      <c r="H178" s="163">
        <f t="shared" ref="H178" si="50">F178*G178</f>
        <v>0</v>
      </c>
      <c r="I178" s="209"/>
      <c r="J178" s="300">
        <f>H178</f>
        <v>0</v>
      </c>
      <c r="K178" s="193"/>
    </row>
    <row r="179" spans="1:11" s="165" customFormat="1">
      <c r="E179" s="112"/>
      <c r="F179" s="418"/>
      <c r="G179" s="705"/>
      <c r="H179" s="163"/>
      <c r="I179" s="310"/>
      <c r="J179" s="300"/>
      <c r="K179" s="458"/>
    </row>
    <row r="180" spans="1:11" s="116" customFormat="1" ht="25.5">
      <c r="A180" s="394">
        <f>A178+1</f>
        <v>54</v>
      </c>
      <c r="B180" s="395"/>
      <c r="C180" s="417" t="s">
        <v>491</v>
      </c>
      <c r="D180" s="410" t="s">
        <v>492</v>
      </c>
      <c r="E180" s="112" t="s">
        <v>2</v>
      </c>
      <c r="F180" s="159">
        <v>14</v>
      </c>
      <c r="G180" s="705"/>
      <c r="H180" s="163">
        <f t="shared" ref="H180" si="51">F180*G180</f>
        <v>0</v>
      </c>
      <c r="I180" s="209"/>
      <c r="J180" s="300">
        <f>H180</f>
        <v>0</v>
      </c>
      <c r="K180" s="193"/>
    </row>
    <row r="181" spans="1:11" s="116" customFormat="1">
      <c r="A181" s="394"/>
      <c r="B181" s="395"/>
      <c r="C181" s="417"/>
      <c r="D181" s="410"/>
      <c r="E181" s="112"/>
      <c r="F181" s="159"/>
      <c r="G181" s="705"/>
      <c r="H181" s="163"/>
      <c r="I181" s="209"/>
      <c r="J181" s="300"/>
      <c r="K181" s="458"/>
    </row>
    <row r="182" spans="1:11" s="116" customFormat="1" ht="25.5">
      <c r="A182" s="394">
        <f>A180+1</f>
        <v>55</v>
      </c>
      <c r="B182" s="395"/>
      <c r="C182" s="380" t="s">
        <v>508</v>
      </c>
      <c r="D182" s="410" t="s">
        <v>510</v>
      </c>
      <c r="E182" s="112"/>
      <c r="F182" s="159"/>
      <c r="G182" s="705"/>
      <c r="H182" s="163"/>
      <c r="I182" s="209"/>
      <c r="J182" s="300"/>
      <c r="K182" s="458"/>
    </row>
    <row r="183" spans="1:11" s="116" customFormat="1">
      <c r="A183" s="394"/>
      <c r="B183" s="395"/>
      <c r="C183" s="380" t="s">
        <v>493</v>
      </c>
      <c r="D183" s="410"/>
      <c r="E183" s="112" t="s">
        <v>2</v>
      </c>
      <c r="F183" s="116">
        <v>1</v>
      </c>
      <c r="G183" s="705"/>
      <c r="H183" s="163">
        <f t="shared" ref="H183:H197" si="52">F183*G183</f>
        <v>0</v>
      </c>
      <c r="I183" s="209"/>
      <c r="J183" s="300">
        <f t="shared" ref="J183:J197" si="53">H183</f>
        <v>0</v>
      </c>
      <c r="K183" s="193"/>
    </row>
    <row r="184" spans="1:11" s="116" customFormat="1">
      <c r="A184" s="394"/>
      <c r="B184" s="395"/>
      <c r="C184" s="380" t="s">
        <v>494</v>
      </c>
      <c r="D184" s="410"/>
      <c r="E184" s="112" t="s">
        <v>2</v>
      </c>
      <c r="F184" s="116">
        <v>1</v>
      </c>
      <c r="G184" s="705"/>
      <c r="H184" s="163">
        <f t="shared" si="52"/>
        <v>0</v>
      </c>
      <c r="I184" s="209"/>
      <c r="J184" s="300">
        <f t="shared" si="53"/>
        <v>0</v>
      </c>
      <c r="K184" s="193"/>
    </row>
    <row r="185" spans="1:11" s="116" customFormat="1">
      <c r="A185" s="394"/>
      <c r="B185" s="395"/>
      <c r="C185" s="380" t="s">
        <v>495</v>
      </c>
      <c r="D185" s="410"/>
      <c r="E185" s="112" t="s">
        <v>2</v>
      </c>
      <c r="F185" s="116">
        <v>2</v>
      </c>
      <c r="G185" s="705"/>
      <c r="H185" s="163">
        <f t="shared" si="52"/>
        <v>0</v>
      </c>
      <c r="I185" s="209"/>
      <c r="J185" s="300">
        <f t="shared" si="53"/>
        <v>0</v>
      </c>
      <c r="K185" s="193"/>
    </row>
    <row r="186" spans="1:11" s="116" customFormat="1">
      <c r="A186" s="394"/>
      <c r="B186" s="395"/>
      <c r="C186" s="380" t="s">
        <v>496</v>
      </c>
      <c r="D186" s="410"/>
      <c r="E186" s="112" t="s">
        <v>2</v>
      </c>
      <c r="F186" s="116">
        <v>1</v>
      </c>
      <c r="G186" s="705"/>
      <c r="H186" s="163">
        <f t="shared" si="52"/>
        <v>0</v>
      </c>
      <c r="I186" s="209"/>
      <c r="J186" s="300">
        <f t="shared" si="53"/>
        <v>0</v>
      </c>
      <c r="K186" s="193"/>
    </row>
    <row r="187" spans="1:11" s="116" customFormat="1">
      <c r="A187" s="394"/>
      <c r="B187" s="395"/>
      <c r="C187" s="380" t="s">
        <v>497</v>
      </c>
      <c r="D187" s="410"/>
      <c r="E187" s="112" t="s">
        <v>2</v>
      </c>
      <c r="F187" s="116">
        <v>2</v>
      </c>
      <c r="G187" s="705"/>
      <c r="H187" s="163">
        <f t="shared" si="52"/>
        <v>0</v>
      </c>
      <c r="I187" s="209"/>
      <c r="J187" s="300">
        <f t="shared" si="53"/>
        <v>0</v>
      </c>
      <c r="K187" s="193"/>
    </row>
    <row r="188" spans="1:11" s="116" customFormat="1">
      <c r="A188" s="394"/>
      <c r="B188" s="395"/>
      <c r="C188" s="380" t="s">
        <v>498</v>
      </c>
      <c r="D188" s="410"/>
      <c r="E188" s="112" t="s">
        <v>2</v>
      </c>
      <c r="F188" s="116">
        <v>2</v>
      </c>
      <c r="G188" s="705"/>
      <c r="H188" s="163">
        <f t="shared" si="52"/>
        <v>0</v>
      </c>
      <c r="I188" s="209"/>
      <c r="J188" s="300">
        <f t="shared" si="53"/>
        <v>0</v>
      </c>
      <c r="K188" s="193"/>
    </row>
    <row r="189" spans="1:11" s="116" customFormat="1">
      <c r="A189" s="394"/>
      <c r="B189" s="395"/>
      <c r="C189" s="380" t="s">
        <v>499</v>
      </c>
      <c r="D189" s="410"/>
      <c r="E189" s="112" t="s">
        <v>2</v>
      </c>
      <c r="F189" s="116">
        <v>1</v>
      </c>
      <c r="G189" s="705"/>
      <c r="H189" s="163">
        <f t="shared" si="52"/>
        <v>0</v>
      </c>
      <c r="I189" s="209"/>
      <c r="J189" s="300">
        <f t="shared" si="53"/>
        <v>0</v>
      </c>
      <c r="K189" s="193"/>
    </row>
    <row r="190" spans="1:11" s="116" customFormat="1">
      <c r="A190" s="394"/>
      <c r="B190" s="395"/>
      <c r="C190" s="380" t="s">
        <v>500</v>
      </c>
      <c r="D190" s="410"/>
      <c r="E190" s="112" t="s">
        <v>2</v>
      </c>
      <c r="F190" s="116">
        <v>2</v>
      </c>
      <c r="G190" s="705"/>
      <c r="H190" s="163">
        <f t="shared" si="52"/>
        <v>0</v>
      </c>
      <c r="I190" s="209"/>
      <c r="J190" s="300">
        <f t="shared" si="53"/>
        <v>0</v>
      </c>
      <c r="K190" s="193"/>
    </row>
    <row r="191" spans="1:11" s="422" customFormat="1">
      <c r="A191" s="419"/>
      <c r="B191" s="420"/>
      <c r="C191" s="380" t="s">
        <v>501</v>
      </c>
      <c r="D191" s="421"/>
      <c r="E191" s="112" t="s">
        <v>2</v>
      </c>
      <c r="F191" s="116">
        <v>1</v>
      </c>
      <c r="G191" s="705"/>
      <c r="H191" s="163">
        <f t="shared" si="52"/>
        <v>0</v>
      </c>
      <c r="I191" s="209"/>
      <c r="J191" s="300">
        <f t="shared" si="53"/>
        <v>0</v>
      </c>
      <c r="K191" s="193"/>
    </row>
    <row r="192" spans="1:11" s="116" customFormat="1">
      <c r="A192" s="133"/>
      <c r="B192" s="164"/>
      <c r="C192" s="380" t="s">
        <v>502</v>
      </c>
      <c r="D192" s="42"/>
      <c r="E192" s="112" t="s">
        <v>2</v>
      </c>
      <c r="F192" s="116">
        <v>1</v>
      </c>
      <c r="G192" s="705"/>
      <c r="H192" s="163">
        <f t="shared" si="52"/>
        <v>0</v>
      </c>
      <c r="I192" s="209"/>
      <c r="J192" s="300">
        <f t="shared" si="53"/>
        <v>0</v>
      </c>
      <c r="K192" s="193"/>
    </row>
    <row r="193" spans="1:11" s="116" customFormat="1">
      <c r="A193" s="394"/>
      <c r="B193" s="395"/>
      <c r="C193" s="380" t="s">
        <v>503</v>
      </c>
      <c r="D193" s="410"/>
      <c r="E193" s="112" t="s">
        <v>2</v>
      </c>
      <c r="F193" s="116">
        <v>1</v>
      </c>
      <c r="G193" s="705"/>
      <c r="H193" s="163">
        <f t="shared" si="52"/>
        <v>0</v>
      </c>
      <c r="I193" s="209"/>
      <c r="J193" s="300">
        <f t="shared" si="53"/>
        <v>0</v>
      </c>
      <c r="K193" s="193"/>
    </row>
    <row r="194" spans="1:11" s="422" customFormat="1">
      <c r="A194" s="419"/>
      <c r="B194" s="420"/>
      <c r="C194" s="380" t="s">
        <v>504</v>
      </c>
      <c r="D194" s="421"/>
      <c r="E194" s="112" t="s">
        <v>2</v>
      </c>
      <c r="F194" s="116">
        <v>1</v>
      </c>
      <c r="G194" s="705"/>
      <c r="H194" s="163">
        <f t="shared" si="52"/>
        <v>0</v>
      </c>
      <c r="I194" s="209"/>
      <c r="J194" s="300">
        <f t="shared" si="53"/>
        <v>0</v>
      </c>
      <c r="K194" s="193"/>
    </row>
    <row r="195" spans="1:11" s="116" customFormat="1">
      <c r="A195" s="394"/>
      <c r="B195" s="395"/>
      <c r="C195" s="380" t="s">
        <v>505</v>
      </c>
      <c r="D195" s="410"/>
      <c r="E195" s="112" t="s">
        <v>2</v>
      </c>
      <c r="F195" s="116">
        <v>2</v>
      </c>
      <c r="G195" s="705"/>
      <c r="H195" s="163">
        <f t="shared" si="52"/>
        <v>0</v>
      </c>
      <c r="I195" s="209"/>
      <c r="J195" s="300">
        <f t="shared" si="53"/>
        <v>0</v>
      </c>
      <c r="K195" s="193"/>
    </row>
    <row r="196" spans="1:11" s="116" customFormat="1">
      <c r="A196" s="394"/>
      <c r="B196" s="395"/>
      <c r="C196" s="380" t="s">
        <v>506</v>
      </c>
      <c r="D196" s="410"/>
      <c r="E196" s="112" t="s">
        <v>2</v>
      </c>
      <c r="F196" s="116">
        <v>1</v>
      </c>
      <c r="G196" s="705"/>
      <c r="H196" s="163">
        <f t="shared" si="52"/>
        <v>0</v>
      </c>
      <c r="I196" s="209"/>
      <c r="J196" s="300">
        <f t="shared" si="53"/>
        <v>0</v>
      </c>
      <c r="K196" s="193"/>
    </row>
    <row r="197" spans="1:11" s="116" customFormat="1">
      <c r="A197" s="394"/>
      <c r="B197" s="395"/>
      <c r="C197" s="380" t="s">
        <v>507</v>
      </c>
      <c r="D197" s="410"/>
      <c r="E197" s="112" t="s">
        <v>2</v>
      </c>
      <c r="F197" s="116">
        <v>1</v>
      </c>
      <c r="G197" s="705"/>
      <c r="H197" s="163">
        <f t="shared" si="52"/>
        <v>0</v>
      </c>
      <c r="I197" s="209"/>
      <c r="J197" s="300">
        <f t="shared" si="53"/>
        <v>0</v>
      </c>
      <c r="K197" s="193"/>
    </row>
    <row r="198" spans="1:11" s="116" customFormat="1">
      <c r="A198" s="394"/>
      <c r="B198" s="395"/>
      <c r="C198" s="417"/>
      <c r="D198" s="410"/>
      <c r="E198" s="112"/>
      <c r="F198" s="159"/>
      <c r="G198" s="705"/>
      <c r="H198" s="163"/>
      <c r="I198" s="209"/>
      <c r="J198" s="300"/>
      <c r="K198" s="458"/>
    </row>
    <row r="199" spans="1:11" s="116" customFormat="1" ht="25.5">
      <c r="A199" s="394">
        <f>A182+1</f>
        <v>56</v>
      </c>
      <c r="B199" s="395"/>
      <c r="C199" s="417" t="s">
        <v>509</v>
      </c>
      <c r="D199" s="410" t="s">
        <v>511</v>
      </c>
      <c r="E199" s="112" t="s">
        <v>2</v>
      </c>
      <c r="F199" s="116">
        <v>10</v>
      </c>
      <c r="G199" s="705"/>
      <c r="H199" s="163">
        <f t="shared" ref="H199" si="54">F199*G199</f>
        <v>0</v>
      </c>
      <c r="I199" s="209"/>
      <c r="J199" s="300">
        <f>H199</f>
        <v>0</v>
      </c>
      <c r="K199" s="193"/>
    </row>
    <row r="200" spans="1:11" s="116" customFormat="1">
      <c r="A200" s="394"/>
      <c r="B200" s="395"/>
      <c r="C200" s="417"/>
      <c r="D200" s="410"/>
      <c r="E200" s="112"/>
      <c r="F200" s="159"/>
      <c r="G200" s="705"/>
      <c r="H200" s="163"/>
      <c r="I200" s="209"/>
      <c r="J200" s="300"/>
      <c r="K200" s="458"/>
    </row>
    <row r="201" spans="1:11" s="116" customFormat="1" ht="25.5">
      <c r="A201" s="394">
        <f>A199+1</f>
        <v>57</v>
      </c>
      <c r="B201" s="395"/>
      <c r="C201" s="417" t="s">
        <v>512</v>
      </c>
      <c r="D201" s="410" t="s">
        <v>513</v>
      </c>
      <c r="E201" s="112" t="s">
        <v>2</v>
      </c>
      <c r="F201" s="116">
        <v>20</v>
      </c>
      <c r="G201" s="705"/>
      <c r="H201" s="163">
        <f t="shared" ref="H201" si="55">F201*G201</f>
        <v>0</v>
      </c>
      <c r="I201" s="209"/>
      <c r="J201" s="300">
        <f>H201</f>
        <v>0</v>
      </c>
      <c r="K201" s="193"/>
    </row>
    <row r="202" spans="1:11" s="116" customFormat="1">
      <c r="A202" s="394"/>
      <c r="B202" s="395"/>
      <c r="C202" s="417"/>
      <c r="D202" s="410"/>
      <c r="E202" s="112"/>
      <c r="F202" s="159"/>
      <c r="G202" s="705"/>
      <c r="H202" s="163"/>
      <c r="I202" s="209"/>
      <c r="J202" s="300"/>
      <c r="K202" s="458"/>
    </row>
    <row r="203" spans="1:11" s="116" customFormat="1" ht="25.5">
      <c r="A203" s="394">
        <f>A201+1</f>
        <v>58</v>
      </c>
      <c r="B203" s="395"/>
      <c r="C203" s="417" t="s">
        <v>515</v>
      </c>
      <c r="D203" s="410" t="s">
        <v>514</v>
      </c>
      <c r="E203" s="112"/>
      <c r="F203" s="159"/>
      <c r="G203" s="705"/>
      <c r="H203" s="163"/>
      <c r="I203" s="209"/>
      <c r="J203" s="300"/>
      <c r="K203" s="458"/>
    </row>
    <row r="204" spans="1:11" s="116" customFormat="1">
      <c r="C204" s="116" t="s">
        <v>110</v>
      </c>
      <c r="E204" s="112" t="s">
        <v>2</v>
      </c>
      <c r="F204" s="159">
        <v>20</v>
      </c>
      <c r="G204" s="705"/>
      <c r="H204" s="163">
        <f t="shared" ref="H204" si="56">F204*G204</f>
        <v>0</v>
      </c>
      <c r="I204" s="209"/>
      <c r="J204" s="300">
        <f>H204</f>
        <v>0</v>
      </c>
      <c r="K204" s="193"/>
    </row>
    <row r="205" spans="1:11" s="116" customFormat="1">
      <c r="A205" s="394"/>
      <c r="B205" s="395"/>
      <c r="C205" s="417"/>
      <c r="D205" s="410"/>
      <c r="E205" s="112"/>
      <c r="F205" s="159"/>
      <c r="G205" s="705"/>
      <c r="H205" s="163"/>
      <c r="I205" s="209"/>
      <c r="J205" s="300"/>
      <c r="K205" s="458"/>
    </row>
    <row r="206" spans="1:11" s="116" customFormat="1" ht="25.5">
      <c r="A206" s="394">
        <f>A203+1</f>
        <v>59</v>
      </c>
      <c r="B206" s="395"/>
      <c r="C206" s="417" t="s">
        <v>516</v>
      </c>
      <c r="D206" s="410" t="s">
        <v>518</v>
      </c>
      <c r="E206" s="112"/>
      <c r="F206" s="159"/>
      <c r="G206" s="705"/>
      <c r="H206" s="163"/>
      <c r="I206" s="209"/>
      <c r="J206" s="300"/>
      <c r="K206" s="458"/>
    </row>
    <row r="207" spans="1:11" s="116" customFormat="1">
      <c r="C207" s="380" t="s">
        <v>112</v>
      </c>
      <c r="E207" s="112" t="s">
        <v>2</v>
      </c>
      <c r="F207" s="116">
        <v>4</v>
      </c>
      <c r="G207" s="705"/>
      <c r="H207" s="163">
        <f t="shared" ref="H207:H209" si="57">F207*G207</f>
        <v>0</v>
      </c>
      <c r="I207" s="209"/>
      <c r="J207" s="300">
        <f t="shared" ref="J207:J209" si="58">H207</f>
        <v>0</v>
      </c>
      <c r="K207" s="193"/>
    </row>
    <row r="208" spans="1:11" s="116" customFormat="1">
      <c r="A208" s="394"/>
      <c r="B208" s="395"/>
      <c r="C208" s="380" t="s">
        <v>517</v>
      </c>
      <c r="D208" s="410"/>
      <c r="E208" s="112" t="s">
        <v>2</v>
      </c>
      <c r="F208" s="116">
        <v>2</v>
      </c>
      <c r="G208" s="705"/>
      <c r="H208" s="163">
        <f t="shared" si="57"/>
        <v>0</v>
      </c>
      <c r="I208" s="209"/>
      <c r="J208" s="300">
        <f t="shared" si="58"/>
        <v>0</v>
      </c>
      <c r="K208" s="193"/>
    </row>
    <row r="209" spans="1:11" s="116" customFormat="1">
      <c r="A209" s="394"/>
      <c r="B209" s="395"/>
      <c r="C209" s="380" t="s">
        <v>111</v>
      </c>
      <c r="D209" s="410"/>
      <c r="E209" s="112" t="s">
        <v>2</v>
      </c>
      <c r="F209" s="116">
        <v>46</v>
      </c>
      <c r="G209" s="705"/>
      <c r="H209" s="163">
        <f t="shared" si="57"/>
        <v>0</v>
      </c>
      <c r="I209" s="209"/>
      <c r="J209" s="300">
        <f t="shared" si="58"/>
        <v>0</v>
      </c>
      <c r="K209" s="193"/>
    </row>
    <row r="210" spans="1:11" s="116" customFormat="1">
      <c r="A210" s="394"/>
      <c r="B210" s="395"/>
      <c r="C210" s="417"/>
      <c r="D210" s="410"/>
      <c r="E210" s="112"/>
      <c r="F210" s="159"/>
      <c r="G210" s="705"/>
      <c r="H210" s="163"/>
      <c r="I210" s="209"/>
      <c r="J210" s="300"/>
      <c r="K210" s="458"/>
    </row>
    <row r="211" spans="1:11" s="116" customFormat="1" ht="25.5">
      <c r="A211" s="394">
        <f>A206+1</f>
        <v>60</v>
      </c>
      <c r="B211" s="395"/>
      <c r="C211" s="417" t="s">
        <v>432</v>
      </c>
      <c r="D211" s="410" t="s">
        <v>519</v>
      </c>
      <c r="E211" s="112"/>
      <c r="F211" s="159"/>
      <c r="G211" s="705"/>
      <c r="H211" s="163"/>
      <c r="I211" s="209"/>
      <c r="J211" s="300"/>
      <c r="K211" s="458"/>
    </row>
    <row r="212" spans="1:11" s="116" customFormat="1">
      <c r="C212" s="380" t="s">
        <v>106</v>
      </c>
      <c r="E212" s="112" t="s">
        <v>2</v>
      </c>
      <c r="F212" s="159">
        <v>2</v>
      </c>
      <c r="G212" s="705"/>
      <c r="H212" s="163">
        <f t="shared" ref="H212:H214" si="59">F212*G212</f>
        <v>0</v>
      </c>
      <c r="I212" s="209"/>
      <c r="J212" s="300">
        <f t="shared" ref="J212:J215" si="60">H212</f>
        <v>0</v>
      </c>
      <c r="K212" s="193"/>
    </row>
    <row r="213" spans="1:11" s="116" customFormat="1">
      <c r="A213" s="394"/>
      <c r="B213" s="395"/>
      <c r="C213" s="380" t="s">
        <v>107</v>
      </c>
      <c r="D213" s="410"/>
      <c r="E213" s="112" t="s">
        <v>2</v>
      </c>
      <c r="F213" s="159">
        <v>22</v>
      </c>
      <c r="G213" s="705"/>
      <c r="H213" s="163">
        <f t="shared" si="59"/>
        <v>0</v>
      </c>
      <c r="I213" s="209"/>
      <c r="J213" s="300">
        <f t="shared" si="60"/>
        <v>0</v>
      </c>
      <c r="K213" s="193"/>
    </row>
    <row r="214" spans="1:11" s="116" customFormat="1">
      <c r="A214" s="394"/>
      <c r="B214" s="395"/>
      <c r="C214" s="380" t="s">
        <v>109</v>
      </c>
      <c r="D214" s="410"/>
      <c r="E214" s="112" t="s">
        <v>2</v>
      </c>
      <c r="F214" s="159">
        <v>48</v>
      </c>
      <c r="G214" s="705"/>
      <c r="H214" s="163">
        <f t="shared" si="59"/>
        <v>0</v>
      </c>
      <c r="I214" s="209"/>
      <c r="J214" s="300">
        <f t="shared" si="60"/>
        <v>0</v>
      </c>
      <c r="K214" s="193"/>
    </row>
    <row r="215" spans="1:11" s="116" customFormat="1">
      <c r="A215" s="394"/>
      <c r="B215" s="395"/>
      <c r="C215" s="380" t="s">
        <v>110</v>
      </c>
      <c r="D215" s="410"/>
      <c r="E215" s="112" t="s">
        <v>2</v>
      </c>
      <c r="F215" s="159">
        <v>32</v>
      </c>
      <c r="G215" s="705"/>
      <c r="H215" s="163">
        <f t="shared" ref="H215" si="61">F215*G215</f>
        <v>0</v>
      </c>
      <c r="I215" s="209"/>
      <c r="J215" s="300">
        <f t="shared" si="60"/>
        <v>0</v>
      </c>
      <c r="K215" s="193"/>
    </row>
    <row r="216" spans="1:11" s="116" customFormat="1">
      <c r="A216" s="394"/>
      <c r="B216" s="395"/>
      <c r="C216" s="417"/>
      <c r="D216" s="410"/>
      <c r="E216" s="112"/>
      <c r="F216" s="159"/>
      <c r="G216" s="705"/>
      <c r="H216" s="163"/>
      <c r="I216" s="209"/>
      <c r="J216" s="300"/>
      <c r="K216" s="458"/>
    </row>
    <row r="217" spans="1:11" s="116" customFormat="1" ht="25.5">
      <c r="A217" s="394">
        <f>A211+1</f>
        <v>61</v>
      </c>
      <c r="B217" s="395"/>
      <c r="C217" s="417" t="s">
        <v>520</v>
      </c>
      <c r="D217" s="410" t="s">
        <v>521</v>
      </c>
      <c r="E217" s="112"/>
      <c r="F217" s="159"/>
      <c r="G217" s="705"/>
      <c r="H217" s="163"/>
      <c r="I217" s="209"/>
      <c r="J217" s="300"/>
      <c r="K217" s="458"/>
    </row>
    <row r="218" spans="1:11" s="116" customFormat="1">
      <c r="C218" s="396" t="s">
        <v>522</v>
      </c>
      <c r="E218" s="112" t="s">
        <v>2</v>
      </c>
      <c r="F218" s="159">
        <v>32</v>
      </c>
      <c r="G218" s="705"/>
      <c r="H218" s="163">
        <f t="shared" ref="H218:H221" si="62">F218*G218</f>
        <v>0</v>
      </c>
      <c r="I218" s="209"/>
      <c r="J218" s="300">
        <f t="shared" ref="J218:J221" si="63">H218</f>
        <v>0</v>
      </c>
      <c r="K218" s="193"/>
    </row>
    <row r="219" spans="1:11" s="116" customFormat="1">
      <c r="A219" s="394"/>
      <c r="B219" s="395"/>
      <c r="C219" s="396" t="s">
        <v>523</v>
      </c>
      <c r="D219" s="410"/>
      <c r="E219" s="112" t="s">
        <v>2</v>
      </c>
      <c r="F219" s="159">
        <v>48</v>
      </c>
      <c r="G219" s="705"/>
      <c r="H219" s="163">
        <f t="shared" si="62"/>
        <v>0</v>
      </c>
      <c r="I219" s="209"/>
      <c r="J219" s="300">
        <f t="shared" si="63"/>
        <v>0</v>
      </c>
      <c r="K219" s="193"/>
    </row>
    <row r="220" spans="1:11" s="116" customFormat="1">
      <c r="A220" s="394"/>
      <c r="B220" s="395"/>
      <c r="C220" s="396" t="s">
        <v>524</v>
      </c>
      <c r="D220" s="410"/>
      <c r="E220" s="112" t="s">
        <v>2</v>
      </c>
      <c r="F220" s="159">
        <v>22</v>
      </c>
      <c r="G220" s="705"/>
      <c r="H220" s="163">
        <f t="shared" si="62"/>
        <v>0</v>
      </c>
      <c r="I220" s="209"/>
      <c r="J220" s="300">
        <f t="shared" si="63"/>
        <v>0</v>
      </c>
      <c r="K220" s="193"/>
    </row>
    <row r="221" spans="1:11" s="116" customFormat="1">
      <c r="A221" s="394"/>
      <c r="B221" s="395"/>
      <c r="C221" s="396" t="s">
        <v>525</v>
      </c>
      <c r="D221" s="410"/>
      <c r="E221" s="112" t="s">
        <v>2</v>
      </c>
      <c r="F221" s="159">
        <v>2</v>
      </c>
      <c r="G221" s="705"/>
      <c r="H221" s="163">
        <f t="shared" si="62"/>
        <v>0</v>
      </c>
      <c r="I221" s="209"/>
      <c r="J221" s="300">
        <f t="shared" si="63"/>
        <v>0</v>
      </c>
      <c r="K221" s="193"/>
    </row>
    <row r="222" spans="1:11" s="116" customFormat="1">
      <c r="A222" s="394"/>
      <c r="B222" s="395"/>
      <c r="C222" s="417"/>
      <c r="D222" s="410"/>
      <c r="E222" s="112"/>
      <c r="F222" s="159"/>
      <c r="G222" s="705"/>
      <c r="H222" s="163"/>
      <c r="I222" s="209"/>
      <c r="J222" s="300"/>
      <c r="K222" s="458"/>
    </row>
    <row r="223" spans="1:11" s="116" customFormat="1" ht="25.5">
      <c r="A223" s="394">
        <f>A217+1</f>
        <v>62</v>
      </c>
      <c r="B223" s="395"/>
      <c r="C223" s="417" t="s">
        <v>526</v>
      </c>
      <c r="D223" s="410" t="s">
        <v>527</v>
      </c>
      <c r="E223" s="112" t="s">
        <v>2</v>
      </c>
      <c r="F223" s="116">
        <v>20</v>
      </c>
      <c r="G223" s="705"/>
      <c r="H223" s="163">
        <f t="shared" ref="H223" si="64">F223*G223</f>
        <v>0</v>
      </c>
      <c r="I223" s="209"/>
      <c r="J223" s="300">
        <f>H223</f>
        <v>0</v>
      </c>
      <c r="K223" s="193"/>
    </row>
    <row r="224" spans="1:11" s="116" customFormat="1">
      <c r="A224" s="394"/>
      <c r="B224" s="395"/>
      <c r="C224" s="417"/>
      <c r="D224" s="410"/>
      <c r="E224" s="112"/>
      <c r="F224" s="159"/>
      <c r="G224" s="705"/>
      <c r="H224" s="163"/>
      <c r="I224" s="209"/>
      <c r="J224" s="300"/>
      <c r="K224" s="458"/>
    </row>
    <row r="225" spans="1:11" s="116" customFormat="1" ht="25.5">
      <c r="A225" s="394">
        <f>A223+1</f>
        <v>63</v>
      </c>
      <c r="B225" s="395"/>
      <c r="C225" s="417" t="s">
        <v>532</v>
      </c>
      <c r="D225" s="410" t="s">
        <v>528</v>
      </c>
      <c r="E225" s="112" t="s">
        <v>2</v>
      </c>
      <c r="F225" s="159">
        <v>150</v>
      </c>
      <c r="G225" s="705"/>
      <c r="H225" s="163">
        <f t="shared" ref="H225" si="65">F225*G225</f>
        <v>0</v>
      </c>
      <c r="I225" s="209"/>
      <c r="J225" s="300">
        <f>H225</f>
        <v>0</v>
      </c>
      <c r="K225" s="193"/>
    </row>
    <row r="226" spans="1:11" s="116" customFormat="1">
      <c r="A226" s="394"/>
      <c r="B226" s="395"/>
      <c r="C226" s="417"/>
      <c r="D226" s="410"/>
      <c r="E226" s="112"/>
      <c r="F226" s="159"/>
      <c r="G226" s="705"/>
      <c r="H226" s="163"/>
      <c r="I226" s="209"/>
      <c r="J226" s="300"/>
      <c r="K226" s="458"/>
    </row>
    <row r="227" spans="1:11" s="116" customFormat="1" ht="25.5">
      <c r="A227" s="394">
        <f>A225+1</f>
        <v>64</v>
      </c>
      <c r="B227" s="395"/>
      <c r="C227" s="417" t="s">
        <v>533</v>
      </c>
      <c r="D227" s="410" t="s">
        <v>529</v>
      </c>
      <c r="E227" s="112" t="s">
        <v>56</v>
      </c>
      <c r="F227" s="121">
        <v>110</v>
      </c>
      <c r="G227" s="705"/>
      <c r="H227" s="163">
        <f t="shared" ref="H227" si="66">F227*G227</f>
        <v>0</v>
      </c>
      <c r="I227" s="209"/>
      <c r="J227" s="300">
        <f>H227</f>
        <v>0</v>
      </c>
      <c r="K227" s="193"/>
    </row>
    <row r="228" spans="1:11" s="116" customFormat="1">
      <c r="A228" s="394"/>
      <c r="B228" s="395"/>
      <c r="C228" s="417"/>
      <c r="D228" s="410"/>
      <c r="E228" s="112"/>
      <c r="F228" s="121"/>
      <c r="G228" s="705"/>
      <c r="H228" s="163"/>
      <c r="I228" s="209"/>
      <c r="J228" s="300"/>
      <c r="K228" s="458"/>
    </row>
    <row r="229" spans="1:11" s="116" customFormat="1" ht="25.5">
      <c r="A229" s="394">
        <f>A227+1</f>
        <v>65</v>
      </c>
      <c r="B229" s="395"/>
      <c r="C229" s="417" t="s">
        <v>538</v>
      </c>
      <c r="D229" s="410" t="s">
        <v>530</v>
      </c>
      <c r="E229" s="112" t="s">
        <v>56</v>
      </c>
      <c r="F229" s="121">
        <v>10</v>
      </c>
      <c r="G229" s="705"/>
      <c r="H229" s="163">
        <f t="shared" ref="H229" si="67">F229*G229</f>
        <v>0</v>
      </c>
      <c r="I229" s="209"/>
      <c r="J229" s="300">
        <f>H229</f>
        <v>0</v>
      </c>
      <c r="K229" s="193"/>
    </row>
    <row r="230" spans="1:11" s="116" customFormat="1">
      <c r="A230" s="394"/>
      <c r="B230" s="395"/>
      <c r="C230" s="417"/>
      <c r="D230" s="410"/>
      <c r="E230" s="112"/>
      <c r="F230" s="159"/>
      <c r="G230" s="705"/>
      <c r="H230" s="163"/>
      <c r="I230" s="209"/>
      <c r="J230" s="300"/>
      <c r="K230" s="458"/>
    </row>
    <row r="231" spans="1:11" s="116" customFormat="1" ht="25.5">
      <c r="A231" s="394">
        <f>A229+1</f>
        <v>66</v>
      </c>
      <c r="B231" s="395"/>
      <c r="C231" s="417" t="s">
        <v>534</v>
      </c>
      <c r="D231" s="410" t="s">
        <v>531</v>
      </c>
      <c r="E231" s="112"/>
      <c r="G231" s="705"/>
      <c r="H231" s="163"/>
      <c r="I231" s="209"/>
      <c r="J231" s="300"/>
      <c r="K231" s="458"/>
    </row>
    <row r="232" spans="1:11" s="116" customFormat="1">
      <c r="A232" s="394"/>
      <c r="B232" s="395"/>
      <c r="C232" s="396" t="s">
        <v>535</v>
      </c>
      <c r="D232" s="410"/>
      <c r="E232" s="112" t="s">
        <v>2</v>
      </c>
      <c r="F232" s="116">
        <v>2</v>
      </c>
      <c r="G232" s="705"/>
      <c r="H232" s="163">
        <f t="shared" ref="H232:H233" si="68">F232*G232</f>
        <v>0</v>
      </c>
      <c r="I232" s="209"/>
      <c r="J232" s="300">
        <f t="shared" ref="J232:J233" si="69">H232</f>
        <v>0</v>
      </c>
      <c r="K232" s="193"/>
    </row>
    <row r="233" spans="1:11" s="116" customFormat="1">
      <c r="A233" s="394"/>
      <c r="B233" s="395"/>
      <c r="C233" s="396" t="s">
        <v>536</v>
      </c>
      <c r="D233" s="410"/>
      <c r="E233" s="112" t="s">
        <v>2</v>
      </c>
      <c r="F233" s="116">
        <v>1</v>
      </c>
      <c r="G233" s="705"/>
      <c r="H233" s="163">
        <f t="shared" si="68"/>
        <v>0</v>
      </c>
      <c r="I233" s="209"/>
      <c r="J233" s="300">
        <f t="shared" si="69"/>
        <v>0</v>
      </c>
      <c r="K233" s="193"/>
    </row>
    <row r="234" spans="1:11" s="116" customFormat="1">
      <c r="A234" s="394"/>
      <c r="B234" s="395"/>
      <c r="C234" s="396"/>
      <c r="D234" s="410"/>
      <c r="E234" s="112"/>
      <c r="F234" s="159"/>
      <c r="G234" s="705"/>
      <c r="H234" s="163"/>
      <c r="I234" s="209"/>
      <c r="J234" s="300"/>
      <c r="K234" s="458"/>
    </row>
    <row r="235" spans="1:11" s="116" customFormat="1" ht="25.5">
      <c r="A235" s="394">
        <f>A231+1</f>
        <v>67</v>
      </c>
      <c r="B235" s="395"/>
      <c r="C235" s="417" t="s">
        <v>539</v>
      </c>
      <c r="D235" s="410" t="s">
        <v>537</v>
      </c>
      <c r="E235" s="112" t="s">
        <v>125</v>
      </c>
      <c r="F235" s="163">
        <v>490</v>
      </c>
      <c r="G235" s="705"/>
      <c r="H235" s="163">
        <f t="shared" ref="H235" si="70">F235*G235</f>
        <v>0</v>
      </c>
      <c r="I235" s="209"/>
      <c r="J235" s="300">
        <f>H235</f>
        <v>0</v>
      </c>
      <c r="K235" s="193"/>
    </row>
    <row r="236" spans="1:11" s="116" customFormat="1">
      <c r="A236" s="394"/>
      <c r="B236" s="395"/>
      <c r="C236" s="417"/>
      <c r="D236" s="410"/>
      <c r="E236" s="112"/>
      <c r="F236" s="159"/>
      <c r="G236" s="705"/>
      <c r="H236" s="163"/>
      <c r="I236" s="209"/>
      <c r="J236" s="300"/>
      <c r="K236" s="458"/>
    </row>
    <row r="237" spans="1:11" s="116" customFormat="1" ht="25.5">
      <c r="A237" s="394">
        <f>A235+1</f>
        <v>68</v>
      </c>
      <c r="B237" s="395"/>
      <c r="C237" s="417" t="s">
        <v>542</v>
      </c>
      <c r="D237" s="410" t="s">
        <v>540</v>
      </c>
      <c r="E237" s="112" t="s">
        <v>2</v>
      </c>
      <c r="F237" s="116">
        <v>1</v>
      </c>
      <c r="G237" s="705"/>
      <c r="H237" s="163">
        <f t="shared" ref="H237" si="71">F237*G237</f>
        <v>0</v>
      </c>
      <c r="I237" s="209"/>
      <c r="J237" s="300">
        <f>H237</f>
        <v>0</v>
      </c>
      <c r="K237" s="193"/>
    </row>
    <row r="238" spans="1:11" s="116" customFormat="1">
      <c r="A238" s="394"/>
      <c r="B238" s="395"/>
      <c r="C238" s="417"/>
      <c r="D238" s="410"/>
      <c r="E238" s="112"/>
      <c r="F238" s="159"/>
      <c r="G238" s="705"/>
      <c r="H238" s="163"/>
      <c r="I238" s="209"/>
      <c r="J238" s="300"/>
      <c r="K238" s="458"/>
    </row>
    <row r="239" spans="1:11" s="116" customFormat="1" ht="25.5">
      <c r="A239" s="394">
        <f>A237+1</f>
        <v>69</v>
      </c>
      <c r="B239" s="395"/>
      <c r="C239" s="417" t="s">
        <v>543</v>
      </c>
      <c r="D239" s="410" t="s">
        <v>541</v>
      </c>
      <c r="E239" s="112" t="s">
        <v>2</v>
      </c>
      <c r="F239" s="116">
        <v>1</v>
      </c>
      <c r="G239" s="705"/>
      <c r="H239" s="163">
        <f t="shared" ref="H239" si="72">F239*G239</f>
        <v>0</v>
      </c>
      <c r="I239" s="209"/>
      <c r="J239" s="300">
        <f>H239</f>
        <v>0</v>
      </c>
      <c r="K239" s="193"/>
    </row>
    <row r="240" spans="1:11" s="116" customFormat="1">
      <c r="A240" s="394"/>
      <c r="B240" s="395"/>
      <c r="C240" s="417"/>
      <c r="D240" s="410"/>
      <c r="E240" s="112"/>
      <c r="F240" s="159"/>
      <c r="G240" s="705"/>
      <c r="H240" s="163"/>
      <c r="I240" s="209"/>
      <c r="J240" s="300"/>
      <c r="K240" s="458"/>
    </row>
    <row r="241" spans="1:12" s="116" customFormat="1" ht="25.5">
      <c r="A241" s="394">
        <f>A239+1</f>
        <v>70</v>
      </c>
      <c r="B241" s="395"/>
      <c r="C241" s="417" t="s">
        <v>544</v>
      </c>
      <c r="D241" s="410" t="s">
        <v>545</v>
      </c>
      <c r="E241" s="112" t="s">
        <v>2</v>
      </c>
      <c r="F241" s="116">
        <v>1</v>
      </c>
      <c r="G241" s="705"/>
      <c r="H241" s="163">
        <f t="shared" ref="H241" si="73">F241*G241</f>
        <v>0</v>
      </c>
      <c r="I241" s="209"/>
      <c r="J241" s="300">
        <f>H241</f>
        <v>0</v>
      </c>
      <c r="K241" s="193"/>
    </row>
    <row r="242" spans="1:12" s="116" customFormat="1">
      <c r="A242" s="394"/>
      <c r="B242" s="395"/>
      <c r="C242" s="417"/>
      <c r="D242" s="410"/>
      <c r="E242" s="112"/>
      <c r="F242" s="159"/>
      <c r="G242" s="705"/>
      <c r="H242" s="163"/>
      <c r="I242" s="209"/>
      <c r="J242" s="300"/>
      <c r="K242" s="458"/>
    </row>
    <row r="243" spans="1:12" s="116" customFormat="1" ht="25.5">
      <c r="A243" s="394">
        <f>A241+1</f>
        <v>71</v>
      </c>
      <c r="B243" s="395"/>
      <c r="C243" s="417" t="s">
        <v>546</v>
      </c>
      <c r="D243" s="410" t="s">
        <v>547</v>
      </c>
      <c r="E243" s="112" t="s">
        <v>2</v>
      </c>
      <c r="F243" s="116">
        <v>1</v>
      </c>
      <c r="G243" s="705"/>
      <c r="H243" s="163">
        <f t="shared" ref="H243" si="74">F243*G243</f>
        <v>0</v>
      </c>
      <c r="I243" s="209"/>
      <c r="J243" s="300">
        <f>H243</f>
        <v>0</v>
      </c>
      <c r="K243" s="193"/>
    </row>
    <row r="244" spans="1:12" s="116" customFormat="1">
      <c r="A244" s="394"/>
      <c r="B244" s="395"/>
      <c r="C244" s="417"/>
      <c r="D244" s="410"/>
      <c r="E244" s="112"/>
      <c r="F244" s="159"/>
      <c r="G244" s="705"/>
      <c r="H244" s="163"/>
      <c r="I244" s="209"/>
      <c r="J244" s="300"/>
      <c r="K244" s="458"/>
    </row>
    <row r="245" spans="1:12" s="116" customFormat="1" ht="25.5">
      <c r="A245" s="394">
        <f>A243+1</f>
        <v>72</v>
      </c>
      <c r="B245" s="395"/>
      <c r="C245" s="417" t="s">
        <v>548</v>
      </c>
      <c r="D245" s="410" t="s">
        <v>550</v>
      </c>
      <c r="E245" s="112" t="s">
        <v>2</v>
      </c>
      <c r="F245" s="159">
        <v>1</v>
      </c>
      <c r="G245" s="705"/>
      <c r="H245" s="163">
        <f t="shared" ref="H245" si="75">F245*G245</f>
        <v>0</v>
      </c>
      <c r="I245" s="209"/>
      <c r="J245" s="300">
        <f>H245</f>
        <v>0</v>
      </c>
      <c r="K245" s="193"/>
    </row>
    <row r="246" spans="1:12" s="116" customFormat="1">
      <c r="A246" s="394"/>
      <c r="B246" s="395"/>
      <c r="C246" s="417"/>
      <c r="D246" s="410"/>
      <c r="E246" s="112"/>
      <c r="F246" s="159"/>
      <c r="G246" s="705"/>
      <c r="H246" s="163"/>
      <c r="I246" s="209"/>
      <c r="J246" s="300"/>
      <c r="K246" s="458"/>
    </row>
    <row r="247" spans="1:12" s="116" customFormat="1" ht="38.25">
      <c r="A247" s="394">
        <f>A245+1</f>
        <v>73</v>
      </c>
      <c r="B247" s="395"/>
      <c r="C247" s="417" t="s">
        <v>549</v>
      </c>
      <c r="D247" s="410" t="s">
        <v>551</v>
      </c>
      <c r="E247" s="112" t="s">
        <v>2</v>
      </c>
      <c r="F247" s="159">
        <v>1</v>
      </c>
      <c r="G247" s="705"/>
      <c r="H247" s="163">
        <f t="shared" ref="H247" si="76">F247*G247</f>
        <v>0</v>
      </c>
      <c r="I247" s="451"/>
      <c r="J247" s="300">
        <f>H247</f>
        <v>0</v>
      </c>
      <c r="K247" s="193"/>
      <c r="L247" s="163"/>
    </row>
    <row r="248" spans="1:12" s="116" customFormat="1">
      <c r="A248" s="133"/>
      <c r="B248" s="164"/>
      <c r="C248" s="380"/>
      <c r="D248" s="42"/>
      <c r="E248" s="112"/>
      <c r="F248" s="379"/>
      <c r="G248" s="705"/>
      <c r="H248" s="163"/>
      <c r="I248" s="209"/>
      <c r="J248" s="430"/>
      <c r="K248" s="458"/>
    </row>
    <row r="249" spans="1:12" s="19" customFormat="1">
      <c r="A249" s="427"/>
      <c r="B249" s="428"/>
      <c r="C249" s="455" t="s">
        <v>403</v>
      </c>
      <c r="D249" s="456"/>
      <c r="E249" s="388"/>
      <c r="F249" s="381"/>
      <c r="G249" s="710"/>
      <c r="H249" s="382">
        <f>SUM(H10:H248)</f>
        <v>0</v>
      </c>
      <c r="I249" s="218">
        <f>SUM(I8:I248)</f>
        <v>0</v>
      </c>
      <c r="J249" s="297">
        <f>SUM(J8:J248)</f>
        <v>0</v>
      </c>
      <c r="K249" s="219">
        <f>SUM(K8:K248)</f>
        <v>0</v>
      </c>
      <c r="L249" s="80"/>
    </row>
    <row r="250" spans="1:12" s="169" customFormat="1">
      <c r="A250" s="124"/>
      <c r="B250" s="168"/>
      <c r="C250" s="380"/>
      <c r="D250" s="42"/>
      <c r="E250" s="302"/>
      <c r="F250" s="406"/>
      <c r="G250" s="703"/>
      <c r="H250" s="408"/>
      <c r="I250" s="308"/>
      <c r="J250" s="316"/>
      <c r="K250" s="457"/>
    </row>
    <row r="251" spans="1:12" s="166" customFormat="1">
      <c r="A251" s="386">
        <v>3</v>
      </c>
      <c r="B251" s="372"/>
      <c r="C251" s="373" t="s">
        <v>126</v>
      </c>
      <c r="D251" s="92"/>
      <c r="E251" s="459"/>
      <c r="F251" s="460"/>
      <c r="G251" s="711"/>
      <c r="H251" s="461"/>
      <c r="I251" s="308"/>
      <c r="J251" s="316"/>
      <c r="K251" s="457"/>
    </row>
    <row r="252" spans="1:12" s="116" customFormat="1">
      <c r="A252" s="394"/>
      <c r="B252" s="395"/>
      <c r="C252" s="380"/>
      <c r="D252" s="42"/>
      <c r="E252" s="112"/>
      <c r="F252" s="159"/>
      <c r="G252" s="705"/>
      <c r="H252" s="163"/>
      <c r="I252" s="209"/>
      <c r="J252" s="430"/>
      <c r="K252" s="458"/>
    </row>
    <row r="253" spans="1:12" s="166" customFormat="1" ht="25.5">
      <c r="A253" s="394">
        <v>1</v>
      </c>
      <c r="B253" s="395"/>
      <c r="C253" s="413" t="s">
        <v>552</v>
      </c>
      <c r="D253" s="410" t="s">
        <v>179</v>
      </c>
      <c r="E253" s="112" t="s">
        <v>2</v>
      </c>
      <c r="F253" s="409">
        <v>1</v>
      </c>
      <c r="G253" s="705"/>
      <c r="H253" s="163">
        <f>G253*F253</f>
        <v>0</v>
      </c>
      <c r="I253" s="312"/>
      <c r="J253" s="300">
        <f>H253</f>
        <v>0</v>
      </c>
      <c r="K253" s="237"/>
    </row>
    <row r="254" spans="1:12" s="116" customFormat="1">
      <c r="A254" s="394"/>
      <c r="B254" s="395"/>
      <c r="C254" s="380"/>
      <c r="D254" s="397"/>
      <c r="E254" s="112"/>
      <c r="F254" s="159"/>
      <c r="G254" s="705"/>
      <c r="H254" s="163"/>
      <c r="I254" s="209"/>
      <c r="J254" s="112"/>
      <c r="K254" s="458"/>
    </row>
    <row r="255" spans="1:12" s="165" customFormat="1" ht="25.5">
      <c r="A255" s="394">
        <f>A253+1</f>
        <v>2</v>
      </c>
      <c r="B255" s="395"/>
      <c r="C255" s="396" t="s">
        <v>553</v>
      </c>
      <c r="D255" s="410" t="s">
        <v>180</v>
      </c>
      <c r="E255" s="112" t="s">
        <v>2</v>
      </c>
      <c r="F255" s="409">
        <v>1</v>
      </c>
      <c r="G255" s="705"/>
      <c r="H255" s="163">
        <f>G255*F255</f>
        <v>0</v>
      </c>
      <c r="I255" s="312"/>
      <c r="J255" s="300">
        <f>H255</f>
        <v>0</v>
      </c>
      <c r="K255" s="237"/>
    </row>
    <row r="256" spans="1:12" s="116" customFormat="1">
      <c r="A256" s="394"/>
      <c r="B256" s="395"/>
      <c r="C256" s="463"/>
      <c r="D256" s="112"/>
      <c r="E256" s="112"/>
      <c r="G256" s="706"/>
      <c r="H256" s="163"/>
      <c r="I256" s="209"/>
      <c r="J256" s="112"/>
      <c r="K256" s="458"/>
    </row>
    <row r="257" spans="1:11" s="165" customFormat="1" ht="25.5">
      <c r="A257" s="394">
        <v>3</v>
      </c>
      <c r="B257" s="395"/>
      <c r="C257" s="396" t="s">
        <v>554</v>
      </c>
      <c r="D257" s="397" t="s">
        <v>181</v>
      </c>
      <c r="E257" s="112" t="s">
        <v>2</v>
      </c>
      <c r="F257" s="409">
        <v>4</v>
      </c>
      <c r="G257" s="705"/>
      <c r="H257" s="163">
        <f>G257*F257</f>
        <v>0</v>
      </c>
      <c r="I257" s="310"/>
      <c r="J257" s="300">
        <f>H257</f>
        <v>0</v>
      </c>
      <c r="K257" s="237"/>
    </row>
    <row r="258" spans="1:11" s="165" customFormat="1">
      <c r="A258" s="394"/>
      <c r="B258" s="395"/>
      <c r="C258" s="396"/>
      <c r="D258" s="112"/>
      <c r="E258" s="112"/>
      <c r="F258" s="116"/>
      <c r="G258" s="706"/>
      <c r="H258" s="163"/>
      <c r="I258" s="310"/>
      <c r="J258" s="301"/>
      <c r="K258" s="458"/>
    </row>
    <row r="259" spans="1:11" s="165" customFormat="1" ht="25.5">
      <c r="A259" s="394">
        <v>4</v>
      </c>
      <c r="B259" s="395"/>
      <c r="C259" s="396" t="s">
        <v>555</v>
      </c>
      <c r="D259" s="397" t="s">
        <v>182</v>
      </c>
      <c r="E259" s="112" t="s">
        <v>2</v>
      </c>
      <c r="F259" s="409">
        <v>4</v>
      </c>
      <c r="G259" s="705"/>
      <c r="H259" s="163">
        <f>G259*F259</f>
        <v>0</v>
      </c>
      <c r="I259" s="310"/>
      <c r="J259" s="300">
        <f>H259</f>
        <v>0</v>
      </c>
      <c r="K259" s="237"/>
    </row>
    <row r="260" spans="1:11" s="165" customFormat="1">
      <c r="A260" s="394"/>
      <c r="B260" s="395"/>
      <c r="C260" s="396"/>
      <c r="D260" s="397"/>
      <c r="E260" s="112"/>
      <c r="F260" s="159"/>
      <c r="G260" s="705"/>
      <c r="H260" s="163"/>
      <c r="I260" s="310"/>
      <c r="J260" s="301"/>
      <c r="K260" s="458"/>
    </row>
    <row r="261" spans="1:11" s="116" customFormat="1" ht="25.5">
      <c r="A261" s="394">
        <v>5</v>
      </c>
      <c r="B261" s="395"/>
      <c r="C261" s="380" t="s">
        <v>556</v>
      </c>
      <c r="D261" s="397" t="s">
        <v>183</v>
      </c>
      <c r="E261" s="112" t="s">
        <v>2</v>
      </c>
      <c r="F261" s="409">
        <v>4</v>
      </c>
      <c r="G261" s="705"/>
      <c r="H261" s="163">
        <f t="shared" ref="H261" si="77">G261*F261</f>
        <v>0</v>
      </c>
      <c r="I261" s="209"/>
      <c r="J261" s="300">
        <f>H261</f>
        <v>0</v>
      </c>
      <c r="K261" s="237"/>
    </row>
    <row r="262" spans="1:11" s="116" customFormat="1">
      <c r="A262" s="394"/>
      <c r="B262" s="395"/>
      <c r="C262" s="464"/>
      <c r="D262" s="397"/>
      <c r="E262" s="112"/>
      <c r="F262" s="379"/>
      <c r="G262" s="705"/>
      <c r="H262" s="163"/>
      <c r="I262" s="209"/>
      <c r="J262" s="112"/>
      <c r="K262" s="458"/>
    </row>
    <row r="263" spans="1:11" s="116" customFormat="1" ht="25.5">
      <c r="A263" s="394">
        <v>6</v>
      </c>
      <c r="B263" s="395"/>
      <c r="C263" s="380" t="s">
        <v>557</v>
      </c>
      <c r="D263" s="397" t="s">
        <v>184</v>
      </c>
      <c r="E263" s="112"/>
      <c r="F263" s="379"/>
      <c r="G263" s="705"/>
      <c r="H263" s="163"/>
      <c r="I263" s="209"/>
      <c r="J263" s="112"/>
      <c r="K263" s="458"/>
    </row>
    <row r="264" spans="1:11" s="116" customFormat="1">
      <c r="A264" s="394"/>
      <c r="B264" s="395"/>
      <c r="C264" s="462" t="s">
        <v>558</v>
      </c>
      <c r="D264" s="112"/>
      <c r="E264" s="112" t="s">
        <v>2</v>
      </c>
      <c r="F264" s="409">
        <v>1</v>
      </c>
      <c r="G264" s="705"/>
      <c r="H264" s="163">
        <f>G264*F264</f>
        <v>0</v>
      </c>
      <c r="I264" s="209"/>
      <c r="J264" s="300">
        <f t="shared" ref="J264:J267" si="78">H264</f>
        <v>0</v>
      </c>
      <c r="K264" s="237"/>
    </row>
    <row r="265" spans="1:11" s="116" customFormat="1">
      <c r="A265" s="394"/>
      <c r="B265" s="395"/>
      <c r="C265" s="462" t="s">
        <v>559</v>
      </c>
      <c r="D265" s="397"/>
      <c r="E265" s="112" t="s">
        <v>2</v>
      </c>
      <c r="F265" s="409">
        <v>14</v>
      </c>
      <c r="G265" s="705"/>
      <c r="H265" s="163">
        <f>G265*F265</f>
        <v>0</v>
      </c>
      <c r="I265" s="209"/>
      <c r="J265" s="300">
        <f t="shared" si="78"/>
        <v>0</v>
      </c>
      <c r="K265" s="237"/>
    </row>
    <row r="266" spans="1:11" s="116" customFormat="1">
      <c r="A266" s="394"/>
      <c r="B266" s="395"/>
      <c r="C266" s="462" t="s">
        <v>560</v>
      </c>
      <c r="D266" s="397"/>
      <c r="E266" s="112" t="s">
        <v>2</v>
      </c>
      <c r="F266" s="409">
        <v>2</v>
      </c>
      <c r="G266" s="705"/>
      <c r="H266" s="163">
        <f>G266*F266</f>
        <v>0</v>
      </c>
      <c r="I266" s="209"/>
      <c r="J266" s="300">
        <f t="shared" si="78"/>
        <v>0</v>
      </c>
      <c r="K266" s="237"/>
    </row>
    <row r="267" spans="1:11" s="116" customFormat="1">
      <c r="A267" s="394"/>
      <c r="B267" s="395"/>
      <c r="C267" s="462" t="s">
        <v>561</v>
      </c>
      <c r="D267" s="397"/>
      <c r="E267" s="112" t="s">
        <v>2</v>
      </c>
      <c r="F267" s="409">
        <v>6</v>
      </c>
      <c r="G267" s="705"/>
      <c r="H267" s="163">
        <f>G267*F267</f>
        <v>0</v>
      </c>
      <c r="I267" s="209"/>
      <c r="J267" s="300">
        <f t="shared" si="78"/>
        <v>0</v>
      </c>
      <c r="K267" s="237"/>
    </row>
    <row r="268" spans="1:11" s="116" customFormat="1">
      <c r="A268" s="394"/>
      <c r="B268" s="395"/>
      <c r="C268" s="464"/>
      <c r="D268" s="397"/>
      <c r="E268" s="112"/>
      <c r="F268" s="379"/>
      <c r="G268" s="705"/>
      <c r="H268" s="163"/>
      <c r="I268" s="209"/>
      <c r="J268" s="112"/>
      <c r="K268" s="458"/>
    </row>
    <row r="269" spans="1:11" s="116" customFormat="1" ht="25.5">
      <c r="A269" s="394">
        <v>7</v>
      </c>
      <c r="B269" s="395"/>
      <c r="C269" s="380" t="s">
        <v>562</v>
      </c>
      <c r="D269" s="397" t="s">
        <v>185</v>
      </c>
      <c r="E269" s="133"/>
      <c r="F269" s="379"/>
      <c r="G269" s="705"/>
      <c r="H269" s="163"/>
      <c r="I269" s="209"/>
      <c r="J269" s="300"/>
      <c r="K269" s="458"/>
    </row>
    <row r="270" spans="1:11" s="169" customFormat="1">
      <c r="A270" s="394"/>
      <c r="B270" s="395"/>
      <c r="C270" s="462" t="s">
        <v>371</v>
      </c>
      <c r="D270" s="302"/>
      <c r="E270" s="302" t="s">
        <v>2</v>
      </c>
      <c r="F270" s="409">
        <v>8</v>
      </c>
      <c r="G270" s="705"/>
      <c r="H270" s="407">
        <f>G270*F270</f>
        <v>0</v>
      </c>
      <c r="I270" s="308"/>
      <c r="J270" s="300">
        <f t="shared" ref="J270:J272" si="79">H270</f>
        <v>0</v>
      </c>
      <c r="K270" s="237"/>
    </row>
    <row r="271" spans="1:11" s="169" customFormat="1">
      <c r="A271" s="394"/>
      <c r="B271" s="395"/>
      <c r="C271" s="462" t="s">
        <v>563</v>
      </c>
      <c r="D271" s="397"/>
      <c r="E271" s="302" t="s">
        <v>2</v>
      </c>
      <c r="F271" s="409">
        <v>2</v>
      </c>
      <c r="G271" s="705"/>
      <c r="H271" s="407">
        <f>G271*F271</f>
        <v>0</v>
      </c>
      <c r="I271" s="308"/>
      <c r="J271" s="300">
        <f t="shared" si="79"/>
        <v>0</v>
      </c>
      <c r="K271" s="237"/>
    </row>
    <row r="272" spans="1:11" s="169" customFormat="1">
      <c r="A272" s="394"/>
      <c r="B272" s="395"/>
      <c r="C272" s="462" t="s">
        <v>564</v>
      </c>
      <c r="D272" s="397"/>
      <c r="E272" s="302" t="s">
        <v>2</v>
      </c>
      <c r="F272" s="409">
        <v>1</v>
      </c>
      <c r="G272" s="705"/>
      <c r="H272" s="407">
        <f>G272*F272</f>
        <v>0</v>
      </c>
      <c r="I272" s="308"/>
      <c r="J272" s="300">
        <f t="shared" si="79"/>
        <v>0</v>
      </c>
      <c r="K272" s="237"/>
    </row>
    <row r="273" spans="1:11" s="116" customFormat="1">
      <c r="A273" s="394"/>
      <c r="B273" s="395"/>
      <c r="C273" s="380"/>
      <c r="D273" s="397"/>
      <c r="E273" s="112"/>
      <c r="F273" s="409"/>
      <c r="G273" s="705"/>
      <c r="H273" s="163"/>
      <c r="I273" s="209"/>
      <c r="J273" s="112"/>
      <c r="K273" s="458"/>
    </row>
    <row r="274" spans="1:11" s="116" customFormat="1" ht="25.5">
      <c r="A274" s="394">
        <v>8</v>
      </c>
      <c r="B274" s="395"/>
      <c r="C274" s="380" t="s">
        <v>565</v>
      </c>
      <c r="D274" s="397" t="s">
        <v>186</v>
      </c>
      <c r="E274" s="133"/>
      <c r="F274" s="379"/>
      <c r="G274" s="705"/>
      <c r="H274" s="163"/>
      <c r="I274" s="209"/>
      <c r="J274" s="112"/>
      <c r="K274" s="458"/>
    </row>
    <row r="275" spans="1:11" s="116" customFormat="1">
      <c r="A275" s="394"/>
      <c r="B275" s="395"/>
      <c r="C275" s="462">
        <v>100</v>
      </c>
      <c r="D275" s="397"/>
      <c r="E275" s="112" t="s">
        <v>2</v>
      </c>
      <c r="F275" s="409">
        <v>4</v>
      </c>
      <c r="G275" s="705"/>
      <c r="H275" s="163">
        <f>G275*F275</f>
        <v>0</v>
      </c>
      <c r="I275" s="209"/>
      <c r="J275" s="300">
        <f>H275</f>
        <v>0</v>
      </c>
      <c r="K275" s="237"/>
    </row>
    <row r="276" spans="1:11" s="116" customFormat="1">
      <c r="A276" s="394"/>
      <c r="B276" s="395"/>
      <c r="C276" s="380"/>
      <c r="D276" s="397"/>
      <c r="E276" s="112"/>
      <c r="F276" s="409"/>
      <c r="G276" s="705"/>
      <c r="H276" s="163"/>
      <c r="I276" s="209"/>
      <c r="J276" s="112"/>
      <c r="K276" s="458"/>
    </row>
    <row r="277" spans="1:11" s="116" customFormat="1" ht="25.5">
      <c r="A277" s="394">
        <v>9</v>
      </c>
      <c r="B277" s="395"/>
      <c r="C277" s="380" t="s">
        <v>566</v>
      </c>
      <c r="D277" s="465" t="s">
        <v>187</v>
      </c>
      <c r="E277" s="133"/>
      <c r="F277" s="466"/>
      <c r="G277" s="705"/>
      <c r="H277" s="163"/>
      <c r="I277" s="209"/>
      <c r="J277" s="300"/>
      <c r="K277" s="458"/>
    </row>
    <row r="278" spans="1:11" s="116" customFormat="1">
      <c r="A278" s="394"/>
      <c r="B278" s="395"/>
      <c r="C278" s="462">
        <v>100</v>
      </c>
      <c r="D278" s="397"/>
      <c r="E278" s="112" t="s">
        <v>2</v>
      </c>
      <c r="F278" s="409">
        <v>5</v>
      </c>
      <c r="G278" s="705"/>
      <c r="H278" s="163">
        <f>G278*F278</f>
        <v>0</v>
      </c>
      <c r="I278" s="209"/>
      <c r="J278" s="300">
        <f>H278</f>
        <v>0</v>
      </c>
      <c r="K278" s="237"/>
    </row>
    <row r="279" spans="1:11" s="116" customFormat="1">
      <c r="A279" s="394"/>
      <c r="B279" s="395"/>
      <c r="C279" s="380"/>
      <c r="D279" s="397"/>
      <c r="E279" s="112"/>
      <c r="F279" s="409"/>
      <c r="G279" s="705"/>
      <c r="H279" s="163"/>
      <c r="I279" s="209"/>
      <c r="J279" s="112"/>
      <c r="K279" s="458"/>
    </row>
    <row r="280" spans="1:11" s="299" customFormat="1" ht="25.5">
      <c r="A280" s="394">
        <v>10</v>
      </c>
      <c r="B280" s="395"/>
      <c r="C280" s="413" t="s">
        <v>567</v>
      </c>
      <c r="D280" s="397" t="s">
        <v>188</v>
      </c>
      <c r="E280" s="302"/>
      <c r="F280" s="406"/>
      <c r="G280" s="703"/>
      <c r="H280" s="407"/>
      <c r="I280" s="312"/>
      <c r="J280" s="303"/>
      <c r="K280" s="457"/>
    </row>
    <row r="281" spans="1:11" s="169" customFormat="1">
      <c r="A281" s="394"/>
      <c r="B281" s="395"/>
      <c r="C281" s="462">
        <v>160</v>
      </c>
      <c r="D281" s="302"/>
      <c r="E281" s="302" t="s">
        <v>2</v>
      </c>
      <c r="F281" s="409">
        <v>1</v>
      </c>
      <c r="G281" s="705"/>
      <c r="H281" s="407">
        <f>G281*F281</f>
        <v>0</v>
      </c>
      <c r="I281" s="308"/>
      <c r="J281" s="300">
        <f t="shared" ref="J281:J283" si="80">H281</f>
        <v>0</v>
      </c>
      <c r="K281" s="237"/>
    </row>
    <row r="282" spans="1:11" s="169" customFormat="1">
      <c r="A282" s="394"/>
      <c r="B282" s="395"/>
      <c r="C282" s="462">
        <v>125</v>
      </c>
      <c r="D282" s="397"/>
      <c r="E282" s="302" t="s">
        <v>2</v>
      </c>
      <c r="F282" s="409">
        <v>3</v>
      </c>
      <c r="G282" s="705"/>
      <c r="H282" s="407">
        <f>G282*F282</f>
        <v>0</v>
      </c>
      <c r="I282" s="308"/>
      <c r="J282" s="300">
        <f t="shared" si="80"/>
        <v>0</v>
      </c>
      <c r="K282" s="237"/>
    </row>
    <row r="283" spans="1:11" s="169" customFormat="1">
      <c r="A283" s="394"/>
      <c r="B283" s="395"/>
      <c r="C283" s="462">
        <v>100</v>
      </c>
      <c r="D283" s="397"/>
      <c r="E283" s="302" t="s">
        <v>2</v>
      </c>
      <c r="F283" s="409">
        <v>13</v>
      </c>
      <c r="G283" s="705"/>
      <c r="H283" s="407">
        <f>G283*F283</f>
        <v>0</v>
      </c>
      <c r="I283" s="308"/>
      <c r="J283" s="300">
        <f t="shared" si="80"/>
        <v>0</v>
      </c>
      <c r="K283" s="237"/>
    </row>
    <row r="284" spans="1:11" s="116" customFormat="1">
      <c r="A284" s="394"/>
      <c r="B284" s="395"/>
      <c r="C284" s="396"/>
      <c r="D284" s="112"/>
      <c r="E284" s="112"/>
      <c r="F284" s="162"/>
      <c r="G284" s="708"/>
      <c r="H284" s="163"/>
      <c r="I284" s="209"/>
      <c r="J284" s="112"/>
      <c r="K284" s="458"/>
    </row>
    <row r="285" spans="1:11" s="116" customFormat="1" ht="25.5">
      <c r="A285" s="394">
        <v>11</v>
      </c>
      <c r="B285" s="395"/>
      <c r="C285" s="380" t="s">
        <v>568</v>
      </c>
      <c r="D285" s="397" t="s">
        <v>189</v>
      </c>
      <c r="E285" s="112"/>
      <c r="G285" s="706"/>
      <c r="H285" s="163"/>
      <c r="I285" s="209"/>
      <c r="J285" s="112"/>
      <c r="K285" s="458"/>
    </row>
    <row r="286" spans="1:11" s="116" customFormat="1">
      <c r="A286" s="394"/>
      <c r="B286" s="395"/>
      <c r="C286" s="380" t="s">
        <v>569</v>
      </c>
      <c r="D286" s="112"/>
      <c r="E286" s="112" t="s">
        <v>2</v>
      </c>
      <c r="F286" s="159">
        <v>2</v>
      </c>
      <c r="G286" s="705"/>
      <c r="H286" s="163">
        <f t="shared" ref="H286:H288" si="81">F286*G286</f>
        <v>0</v>
      </c>
      <c r="I286" s="209"/>
      <c r="J286" s="300">
        <f t="shared" ref="J286:J292" si="82">H286</f>
        <v>0</v>
      </c>
      <c r="K286" s="237"/>
    </row>
    <row r="287" spans="1:11" s="116" customFormat="1">
      <c r="A287" s="394"/>
      <c r="B287" s="395"/>
      <c r="C287" s="380" t="s">
        <v>570</v>
      </c>
      <c r="D287" s="397"/>
      <c r="E287" s="112" t="s">
        <v>2</v>
      </c>
      <c r="F287" s="159">
        <v>2</v>
      </c>
      <c r="G287" s="705"/>
      <c r="H287" s="163">
        <f t="shared" si="81"/>
        <v>0</v>
      </c>
      <c r="I287" s="209"/>
      <c r="J287" s="300">
        <f t="shared" si="82"/>
        <v>0</v>
      </c>
      <c r="K287" s="237"/>
    </row>
    <row r="288" spans="1:11" s="116" customFormat="1">
      <c r="A288" s="394"/>
      <c r="B288" s="395"/>
      <c r="C288" s="380" t="s">
        <v>571</v>
      </c>
      <c r="D288" s="397"/>
      <c r="E288" s="112" t="s">
        <v>2</v>
      </c>
      <c r="F288" s="159">
        <v>1</v>
      </c>
      <c r="G288" s="705"/>
      <c r="H288" s="163">
        <f t="shared" si="81"/>
        <v>0</v>
      </c>
      <c r="I288" s="209"/>
      <c r="J288" s="300">
        <f t="shared" si="82"/>
        <v>0</v>
      </c>
      <c r="K288" s="237"/>
    </row>
    <row r="289" spans="1:11" s="116" customFormat="1">
      <c r="A289" s="394"/>
      <c r="B289" s="395"/>
      <c r="C289" s="380" t="s">
        <v>572</v>
      </c>
      <c r="D289" s="112"/>
      <c r="E289" s="112" t="s">
        <v>2</v>
      </c>
      <c r="F289" s="159">
        <v>1</v>
      </c>
      <c r="G289" s="705"/>
      <c r="H289" s="163">
        <f t="shared" ref="H289:H291" si="83">F289*G289</f>
        <v>0</v>
      </c>
      <c r="I289" s="209"/>
      <c r="J289" s="300">
        <f t="shared" si="82"/>
        <v>0</v>
      </c>
      <c r="K289" s="237"/>
    </row>
    <row r="290" spans="1:11" s="116" customFormat="1">
      <c r="A290" s="394"/>
      <c r="B290" s="395"/>
      <c r="C290" s="380" t="s">
        <v>573</v>
      </c>
      <c r="D290" s="397"/>
      <c r="E290" s="112" t="s">
        <v>2</v>
      </c>
      <c r="F290" s="159">
        <v>1</v>
      </c>
      <c r="G290" s="705"/>
      <c r="H290" s="163">
        <f t="shared" si="83"/>
        <v>0</v>
      </c>
      <c r="I290" s="209"/>
      <c r="J290" s="300">
        <f t="shared" si="82"/>
        <v>0</v>
      </c>
      <c r="K290" s="237"/>
    </row>
    <row r="291" spans="1:11" s="116" customFormat="1">
      <c r="A291" s="394"/>
      <c r="B291" s="395"/>
      <c r="C291" s="380" t="s">
        <v>574</v>
      </c>
      <c r="D291" s="397"/>
      <c r="E291" s="112" t="s">
        <v>2</v>
      </c>
      <c r="F291" s="159">
        <v>4</v>
      </c>
      <c r="G291" s="705"/>
      <c r="H291" s="163">
        <f t="shared" si="83"/>
        <v>0</v>
      </c>
      <c r="I291" s="209"/>
      <c r="J291" s="300">
        <f t="shared" si="82"/>
        <v>0</v>
      </c>
      <c r="K291" s="237"/>
    </row>
    <row r="292" spans="1:11" s="116" customFormat="1">
      <c r="A292" s="394"/>
      <c r="B292" s="395"/>
      <c r="C292" s="380" t="s">
        <v>575</v>
      </c>
      <c r="D292" s="397"/>
      <c r="E292" s="112" t="s">
        <v>2</v>
      </c>
      <c r="F292" s="159">
        <v>12</v>
      </c>
      <c r="G292" s="705"/>
      <c r="H292" s="163">
        <f t="shared" ref="H292" si="84">F292*G292</f>
        <v>0</v>
      </c>
      <c r="I292" s="209"/>
      <c r="J292" s="300">
        <f t="shared" si="82"/>
        <v>0</v>
      </c>
      <c r="K292" s="237"/>
    </row>
    <row r="293" spans="1:11" s="299" customFormat="1">
      <c r="A293" s="394"/>
      <c r="B293" s="395"/>
      <c r="C293" s="413"/>
      <c r="D293" s="302"/>
      <c r="E293" s="302"/>
      <c r="F293" s="406"/>
      <c r="G293" s="703"/>
      <c r="H293" s="407"/>
      <c r="I293" s="312"/>
      <c r="J293" s="303"/>
      <c r="K293" s="457"/>
    </row>
    <row r="294" spans="1:11" s="299" customFormat="1" ht="25.5">
      <c r="A294" s="394">
        <v>12</v>
      </c>
      <c r="B294" s="395"/>
      <c r="C294" s="380" t="s">
        <v>576</v>
      </c>
      <c r="D294" s="397" t="s">
        <v>190</v>
      </c>
      <c r="E294" s="302"/>
      <c r="F294" s="406"/>
      <c r="G294" s="703"/>
      <c r="H294" s="407"/>
      <c r="I294" s="312"/>
      <c r="J294" s="303"/>
      <c r="K294" s="457"/>
    </row>
    <row r="295" spans="1:11" s="169" customFormat="1">
      <c r="A295" s="394"/>
      <c r="B295" s="395"/>
      <c r="C295" s="380" t="s">
        <v>577</v>
      </c>
      <c r="D295" s="302"/>
      <c r="E295" s="302" t="s">
        <v>2</v>
      </c>
      <c r="F295" s="159">
        <v>1</v>
      </c>
      <c r="G295" s="705"/>
      <c r="H295" s="407">
        <f>G295*F295</f>
        <v>0</v>
      </c>
      <c r="I295" s="308"/>
      <c r="J295" s="300">
        <f t="shared" ref="J295:J296" si="85">H295</f>
        <v>0</v>
      </c>
      <c r="K295" s="237"/>
    </row>
    <row r="296" spans="1:11" s="169" customFormat="1">
      <c r="A296" s="394"/>
      <c r="B296" s="395"/>
      <c r="C296" s="380" t="s">
        <v>578</v>
      </c>
      <c r="D296" s="302"/>
      <c r="E296" s="302" t="s">
        <v>2</v>
      </c>
      <c r="F296" s="159">
        <v>6</v>
      </c>
      <c r="G296" s="705"/>
      <c r="H296" s="407">
        <f>G296*F296</f>
        <v>0</v>
      </c>
      <c r="I296" s="308"/>
      <c r="J296" s="300">
        <f t="shared" si="85"/>
        <v>0</v>
      </c>
      <c r="K296" s="237"/>
    </row>
    <row r="297" spans="1:11" s="116" customFormat="1">
      <c r="A297" s="394"/>
      <c r="B297" s="395"/>
      <c r="C297" s="396"/>
      <c r="D297" s="112"/>
      <c r="E297" s="112"/>
      <c r="F297" s="162"/>
      <c r="G297" s="708"/>
      <c r="H297" s="163"/>
      <c r="I297" s="209"/>
      <c r="J297" s="112"/>
      <c r="K297" s="458"/>
    </row>
    <row r="298" spans="1:11" s="116" customFormat="1" ht="38.25">
      <c r="A298" s="394">
        <v>13</v>
      </c>
      <c r="B298" s="395"/>
      <c r="C298" s="396" t="s">
        <v>584</v>
      </c>
      <c r="D298" s="410" t="s">
        <v>191</v>
      </c>
      <c r="E298" s="112"/>
      <c r="G298" s="705"/>
      <c r="H298" s="163"/>
      <c r="I298" s="209"/>
      <c r="J298" s="112"/>
      <c r="K298" s="458"/>
    </row>
    <row r="299" spans="1:11" s="116" customFormat="1">
      <c r="A299" s="394"/>
      <c r="B299" s="395"/>
      <c r="C299" s="462" t="s">
        <v>579</v>
      </c>
      <c r="D299" s="397"/>
      <c r="E299" s="112"/>
      <c r="F299" s="467"/>
      <c r="G299" s="709"/>
      <c r="H299" s="163"/>
      <c r="I299" s="248"/>
      <c r="J299" s="300"/>
      <c r="K299" s="458"/>
    </row>
    <row r="300" spans="1:11" s="116" customFormat="1">
      <c r="A300" s="394"/>
      <c r="B300" s="395"/>
      <c r="C300" s="462" t="s">
        <v>583</v>
      </c>
      <c r="D300" s="397"/>
      <c r="E300" s="112"/>
      <c r="F300" s="467"/>
      <c r="G300" s="709"/>
      <c r="H300" s="163"/>
      <c r="I300" s="248"/>
      <c r="J300" s="300"/>
      <c r="K300" s="458"/>
    </row>
    <row r="301" spans="1:11" s="241" customFormat="1">
      <c r="A301" s="394"/>
      <c r="B301" s="395"/>
      <c r="C301" s="462" t="s">
        <v>582</v>
      </c>
      <c r="D301" s="410"/>
      <c r="E301" s="302"/>
      <c r="F301" s="406"/>
      <c r="G301" s="703"/>
      <c r="H301" s="407"/>
      <c r="I301" s="248"/>
      <c r="J301" s="125"/>
      <c r="K301" s="457"/>
    </row>
    <row r="302" spans="1:11" s="241" customFormat="1">
      <c r="A302" s="394"/>
      <c r="B302" s="395"/>
      <c r="C302" s="462" t="s">
        <v>581</v>
      </c>
      <c r="D302" s="397"/>
      <c r="E302" s="302"/>
      <c r="F302" s="406"/>
      <c r="G302" s="703"/>
      <c r="H302" s="407"/>
      <c r="I302" s="248"/>
      <c r="J302" s="125"/>
      <c r="K302" s="457"/>
    </row>
    <row r="303" spans="1:11" s="241" customFormat="1">
      <c r="A303" s="394"/>
      <c r="B303" s="395"/>
      <c r="C303" s="462" t="s">
        <v>580</v>
      </c>
      <c r="D303" s="302"/>
      <c r="E303" s="302"/>
      <c r="F303" s="406"/>
      <c r="G303" s="703"/>
      <c r="H303" s="407"/>
      <c r="I303" s="248"/>
      <c r="J303" s="125"/>
      <c r="K303" s="457"/>
    </row>
    <row r="304" spans="1:11" s="241" customFormat="1">
      <c r="A304" s="394"/>
      <c r="B304" s="395"/>
      <c r="C304" s="462"/>
      <c r="D304" s="302"/>
      <c r="E304" s="302" t="s">
        <v>2</v>
      </c>
      <c r="F304" s="406">
        <v>1</v>
      </c>
      <c r="G304" s="703"/>
      <c r="H304" s="407">
        <f t="shared" ref="H304" si="86">F304*G304</f>
        <v>0</v>
      </c>
      <c r="I304" s="248"/>
      <c r="J304" s="300">
        <f>H304</f>
        <v>0</v>
      </c>
      <c r="K304" s="237"/>
    </row>
    <row r="305" spans="1:11" s="116" customFormat="1">
      <c r="A305" s="394"/>
      <c r="B305" s="395"/>
      <c r="C305" s="396"/>
      <c r="D305" s="397"/>
      <c r="E305" s="112"/>
      <c r="G305" s="705"/>
      <c r="H305" s="163"/>
      <c r="I305" s="209"/>
      <c r="J305" s="112"/>
      <c r="K305" s="458"/>
    </row>
    <row r="306" spans="1:11" s="241" customFormat="1" ht="25.5">
      <c r="A306" s="394">
        <v>14</v>
      </c>
      <c r="B306" s="395"/>
      <c r="C306" s="380" t="s">
        <v>133</v>
      </c>
      <c r="D306" s="410" t="s">
        <v>192</v>
      </c>
      <c r="E306" s="471" t="s">
        <v>45</v>
      </c>
      <c r="F306" s="490">
        <v>1300</v>
      </c>
      <c r="G306" s="705"/>
      <c r="H306" s="407">
        <f t="shared" ref="H306" si="87">F306*G306</f>
        <v>0</v>
      </c>
      <c r="I306" s="248"/>
      <c r="J306" s="300">
        <f>H306</f>
        <v>0</v>
      </c>
      <c r="K306" s="237"/>
    </row>
    <row r="307" spans="1:11" s="241" customFormat="1">
      <c r="A307" s="394"/>
      <c r="B307" s="395"/>
      <c r="C307" s="413"/>
      <c r="D307" s="410"/>
      <c r="E307" s="302"/>
      <c r="F307" s="126"/>
      <c r="G307" s="703"/>
      <c r="H307" s="407"/>
      <c r="I307" s="309"/>
      <c r="J307" s="125"/>
      <c r="K307" s="237"/>
    </row>
    <row r="308" spans="1:11" s="241" customFormat="1" ht="25.5">
      <c r="A308" s="394">
        <v>15</v>
      </c>
      <c r="B308" s="395"/>
      <c r="C308" s="380" t="s">
        <v>585</v>
      </c>
      <c r="D308" s="410" t="s">
        <v>193</v>
      </c>
      <c r="E308" s="471" t="s">
        <v>45</v>
      </c>
      <c r="F308" s="490">
        <v>160</v>
      </c>
      <c r="G308" s="705"/>
      <c r="H308" s="407">
        <f>F308*G308</f>
        <v>0</v>
      </c>
      <c r="I308" s="248"/>
      <c r="J308" s="300">
        <f>H308</f>
        <v>0</v>
      </c>
      <c r="K308" s="237"/>
    </row>
    <row r="309" spans="1:11" s="241" customFormat="1">
      <c r="A309" s="394"/>
      <c r="B309" s="395"/>
      <c r="C309" s="413"/>
      <c r="D309" s="302"/>
      <c r="E309" s="302"/>
      <c r="F309" s="407"/>
      <c r="G309" s="712"/>
      <c r="H309" s="407"/>
      <c r="I309" s="309"/>
      <c r="J309" s="125"/>
      <c r="K309" s="457"/>
    </row>
    <row r="310" spans="1:11" s="241" customFormat="1" ht="25.5">
      <c r="A310" s="394">
        <v>16</v>
      </c>
      <c r="B310" s="395"/>
      <c r="C310" s="413" t="s">
        <v>586</v>
      </c>
      <c r="D310" s="410" t="s">
        <v>364</v>
      </c>
      <c r="E310" s="112"/>
      <c r="F310" s="126"/>
      <c r="G310" s="703"/>
      <c r="H310" s="163"/>
      <c r="I310" s="248"/>
      <c r="J310" s="125"/>
      <c r="K310" s="457"/>
    </row>
    <row r="311" spans="1:11" s="116" customFormat="1">
      <c r="A311" s="394"/>
      <c r="B311" s="395"/>
      <c r="C311" s="472" t="s">
        <v>127</v>
      </c>
      <c r="D311" s="112"/>
      <c r="E311" s="112"/>
      <c r="F311" s="121"/>
      <c r="G311" s="705"/>
      <c r="H311" s="163"/>
      <c r="I311" s="209"/>
      <c r="J311" s="300"/>
      <c r="K311" s="458"/>
    </row>
    <row r="312" spans="1:11" s="116" customFormat="1">
      <c r="A312" s="394"/>
      <c r="B312" s="395"/>
      <c r="C312" s="380" t="s">
        <v>128</v>
      </c>
      <c r="D312" s="397"/>
      <c r="E312" s="112" t="s">
        <v>57</v>
      </c>
      <c r="F312" s="163">
        <v>155</v>
      </c>
      <c r="G312" s="705"/>
      <c r="H312" s="163">
        <f t="shared" ref="H312:H317" si="88">F312*G312</f>
        <v>0</v>
      </c>
      <c r="I312" s="209"/>
      <c r="J312" s="300">
        <f t="shared" ref="J312:J314" si="89">H312</f>
        <v>0</v>
      </c>
      <c r="K312" s="237"/>
    </row>
    <row r="313" spans="1:11" s="116" customFormat="1">
      <c r="A313" s="394"/>
      <c r="B313" s="395"/>
      <c r="C313" s="380" t="s">
        <v>372</v>
      </c>
      <c r="D313" s="397"/>
      <c r="E313" s="112" t="s">
        <v>57</v>
      </c>
      <c r="F313" s="163">
        <v>35</v>
      </c>
      <c r="G313" s="705"/>
      <c r="H313" s="163">
        <f t="shared" si="88"/>
        <v>0</v>
      </c>
      <c r="I313" s="209"/>
      <c r="J313" s="300">
        <f t="shared" si="89"/>
        <v>0</v>
      </c>
      <c r="K313" s="237"/>
    </row>
    <row r="314" spans="1:11" s="116" customFormat="1">
      <c r="A314" s="394"/>
      <c r="B314" s="395"/>
      <c r="C314" s="380" t="s">
        <v>587</v>
      </c>
      <c r="D314" s="112"/>
      <c r="E314" s="112" t="s">
        <v>57</v>
      </c>
      <c r="F314" s="163">
        <v>20</v>
      </c>
      <c r="G314" s="705"/>
      <c r="H314" s="163">
        <f t="shared" si="88"/>
        <v>0</v>
      </c>
      <c r="I314" s="209"/>
      <c r="J314" s="300">
        <f t="shared" si="89"/>
        <v>0</v>
      </c>
      <c r="K314" s="237"/>
    </row>
    <row r="315" spans="1:11" s="116" customFormat="1">
      <c r="A315" s="394"/>
      <c r="B315" s="395"/>
      <c r="C315" s="472" t="s">
        <v>129</v>
      </c>
      <c r="D315" s="397"/>
      <c r="E315" s="112"/>
      <c r="G315" s="705"/>
      <c r="H315" s="163"/>
      <c r="I315" s="209"/>
      <c r="J315" s="300"/>
      <c r="K315" s="458"/>
    </row>
    <row r="316" spans="1:11" s="116" customFormat="1">
      <c r="A316" s="394"/>
      <c r="B316" s="395"/>
      <c r="C316" s="380" t="s">
        <v>128</v>
      </c>
      <c r="D316" s="397"/>
      <c r="E316" s="302" t="s">
        <v>2</v>
      </c>
      <c r="F316" s="116">
        <v>90</v>
      </c>
      <c r="G316" s="705"/>
      <c r="H316" s="163">
        <f t="shared" si="88"/>
        <v>0</v>
      </c>
      <c r="I316" s="209"/>
      <c r="J316" s="300">
        <f t="shared" ref="J316:J318" si="90">H316</f>
        <v>0</v>
      </c>
      <c r="K316" s="237"/>
    </row>
    <row r="317" spans="1:11" s="116" customFormat="1">
      <c r="A317" s="394"/>
      <c r="B317" s="395"/>
      <c r="C317" s="380" t="s">
        <v>372</v>
      </c>
      <c r="D317" s="397"/>
      <c r="E317" s="302" t="s">
        <v>2</v>
      </c>
      <c r="F317" s="116">
        <v>7</v>
      </c>
      <c r="G317" s="705"/>
      <c r="H317" s="163">
        <f t="shared" si="88"/>
        <v>0</v>
      </c>
      <c r="I317" s="209"/>
      <c r="J317" s="300">
        <f t="shared" si="90"/>
        <v>0</v>
      </c>
      <c r="K317" s="237"/>
    </row>
    <row r="318" spans="1:11" s="116" customFormat="1">
      <c r="A318" s="394"/>
      <c r="B318" s="395"/>
      <c r="C318" s="380" t="s">
        <v>587</v>
      </c>
      <c r="D318" s="112"/>
      <c r="E318" s="302" t="s">
        <v>2</v>
      </c>
      <c r="F318" s="116">
        <v>3</v>
      </c>
      <c r="G318" s="705"/>
      <c r="H318" s="163">
        <f t="shared" ref="H318:H324" si="91">F318*G318</f>
        <v>0</v>
      </c>
      <c r="I318" s="209"/>
      <c r="J318" s="300">
        <f t="shared" si="90"/>
        <v>0</v>
      </c>
      <c r="K318" s="237"/>
    </row>
    <row r="319" spans="1:11" s="116" customFormat="1">
      <c r="A319" s="394"/>
      <c r="B319" s="395"/>
      <c r="C319" s="472" t="s">
        <v>373</v>
      </c>
      <c r="D319" s="397"/>
      <c r="E319" s="302"/>
      <c r="F319" s="159"/>
      <c r="G319" s="705"/>
      <c r="H319" s="163"/>
      <c r="I319" s="209"/>
      <c r="J319" s="300"/>
      <c r="K319" s="458"/>
    </row>
    <row r="320" spans="1:11" s="116" customFormat="1">
      <c r="A320" s="394"/>
      <c r="B320" s="395"/>
      <c r="C320" s="380" t="s">
        <v>588</v>
      </c>
      <c r="D320" s="397"/>
      <c r="E320" s="302" t="s">
        <v>2</v>
      </c>
      <c r="F320" s="159">
        <v>1</v>
      </c>
      <c r="G320" s="705"/>
      <c r="H320" s="163">
        <f t="shared" si="91"/>
        <v>0</v>
      </c>
      <c r="I320" s="209"/>
      <c r="J320" s="300">
        <f t="shared" ref="J320:J321" si="92">H320</f>
        <v>0</v>
      </c>
      <c r="K320" s="237"/>
    </row>
    <row r="321" spans="1:11" s="116" customFormat="1">
      <c r="A321" s="394"/>
      <c r="B321" s="395"/>
      <c r="C321" s="380" t="s">
        <v>589</v>
      </c>
      <c r="D321" s="112"/>
      <c r="E321" s="302" t="s">
        <v>2</v>
      </c>
      <c r="F321" s="159">
        <v>16</v>
      </c>
      <c r="G321" s="705"/>
      <c r="H321" s="163">
        <f t="shared" si="91"/>
        <v>0</v>
      </c>
      <c r="I321" s="209"/>
      <c r="J321" s="300">
        <f t="shared" si="92"/>
        <v>0</v>
      </c>
      <c r="K321" s="237"/>
    </row>
    <row r="322" spans="1:11" s="116" customFormat="1">
      <c r="A322" s="394"/>
      <c r="B322" s="395"/>
      <c r="C322" s="472" t="s">
        <v>137</v>
      </c>
      <c r="D322" s="397"/>
      <c r="E322" s="302"/>
      <c r="F322" s="159"/>
      <c r="G322" s="705"/>
      <c r="H322" s="163"/>
      <c r="I322" s="209"/>
      <c r="J322" s="300"/>
      <c r="K322" s="458"/>
    </row>
    <row r="323" spans="1:11" s="116" customFormat="1">
      <c r="A323" s="394"/>
      <c r="B323" s="395"/>
      <c r="C323" s="380" t="s">
        <v>590</v>
      </c>
      <c r="D323" s="397"/>
      <c r="E323" s="302" t="s">
        <v>2</v>
      </c>
      <c r="F323" s="159">
        <v>2</v>
      </c>
      <c r="G323" s="705"/>
      <c r="H323" s="163">
        <f t="shared" si="91"/>
        <v>0</v>
      </c>
      <c r="I323" s="209"/>
      <c r="J323" s="300">
        <f t="shared" ref="J323:J327" si="93">H323</f>
        <v>0</v>
      </c>
      <c r="K323" s="237"/>
    </row>
    <row r="324" spans="1:11" s="116" customFormat="1">
      <c r="A324" s="394"/>
      <c r="B324" s="395"/>
      <c r="C324" s="380" t="s">
        <v>591</v>
      </c>
      <c r="D324" s="397"/>
      <c r="E324" s="302" t="s">
        <v>2</v>
      </c>
      <c r="F324" s="159">
        <v>2</v>
      </c>
      <c r="G324" s="705"/>
      <c r="H324" s="163">
        <f t="shared" si="91"/>
        <v>0</v>
      </c>
      <c r="I324" s="209"/>
      <c r="J324" s="300">
        <f t="shared" si="93"/>
        <v>0</v>
      </c>
      <c r="K324" s="237"/>
    </row>
    <row r="325" spans="1:11" s="116" customFormat="1">
      <c r="A325" s="394"/>
      <c r="B325" s="395"/>
      <c r="C325" s="380" t="s">
        <v>592</v>
      </c>
      <c r="D325" s="112"/>
      <c r="E325" s="302" t="s">
        <v>2</v>
      </c>
      <c r="F325" s="159">
        <v>1</v>
      </c>
      <c r="G325" s="705"/>
      <c r="H325" s="163">
        <f t="shared" ref="H325:H327" si="94">F325*G325</f>
        <v>0</v>
      </c>
      <c r="I325" s="209"/>
      <c r="J325" s="300">
        <f t="shared" si="93"/>
        <v>0</v>
      </c>
      <c r="K325" s="237"/>
    </row>
    <row r="326" spans="1:11" s="116" customFormat="1">
      <c r="A326" s="394"/>
      <c r="B326" s="395"/>
      <c r="C326" s="380" t="s">
        <v>593</v>
      </c>
      <c r="D326" s="397"/>
      <c r="E326" s="302" t="s">
        <v>2</v>
      </c>
      <c r="F326" s="159">
        <v>1</v>
      </c>
      <c r="G326" s="705"/>
      <c r="H326" s="163">
        <f t="shared" si="94"/>
        <v>0</v>
      </c>
      <c r="I326" s="209"/>
      <c r="J326" s="300">
        <f t="shared" si="93"/>
        <v>0</v>
      </c>
      <c r="K326" s="237"/>
    </row>
    <row r="327" spans="1:11" s="116" customFormat="1">
      <c r="A327" s="394"/>
      <c r="B327" s="395"/>
      <c r="C327" s="380" t="s">
        <v>594</v>
      </c>
      <c r="D327" s="397"/>
      <c r="E327" s="302" t="s">
        <v>2</v>
      </c>
      <c r="F327" s="159">
        <v>1</v>
      </c>
      <c r="G327" s="705"/>
      <c r="H327" s="163">
        <f t="shared" si="94"/>
        <v>0</v>
      </c>
      <c r="I327" s="209"/>
      <c r="J327" s="300">
        <f t="shared" si="93"/>
        <v>0</v>
      </c>
      <c r="K327" s="237"/>
    </row>
    <row r="328" spans="1:11" s="241" customFormat="1">
      <c r="A328" s="394"/>
      <c r="B328" s="395"/>
      <c r="C328" s="413"/>
      <c r="D328" s="302"/>
      <c r="E328" s="302"/>
      <c r="F328" s="169"/>
      <c r="G328" s="712"/>
      <c r="H328" s="407"/>
      <c r="I328" s="309"/>
      <c r="J328" s="125"/>
      <c r="K328" s="457"/>
    </row>
    <row r="329" spans="1:11" s="122" customFormat="1" ht="25.5">
      <c r="A329" s="394">
        <v>17</v>
      </c>
      <c r="B329" s="395"/>
      <c r="C329" s="396" t="s">
        <v>595</v>
      </c>
      <c r="D329" s="410" t="s">
        <v>365</v>
      </c>
      <c r="E329" s="302" t="s">
        <v>599</v>
      </c>
      <c r="F329" s="121">
        <v>130</v>
      </c>
      <c r="G329" s="705"/>
      <c r="H329" s="163">
        <f>F329*G329</f>
        <v>0</v>
      </c>
      <c r="I329" s="248"/>
      <c r="J329" s="300">
        <f>H329</f>
        <v>0</v>
      </c>
      <c r="K329" s="237"/>
    </row>
    <row r="330" spans="1:11" s="122" customFormat="1">
      <c r="A330" s="394"/>
      <c r="B330" s="395"/>
      <c r="C330" s="396"/>
      <c r="D330" s="397"/>
      <c r="E330" s="112"/>
      <c r="F330" s="121"/>
      <c r="G330" s="705"/>
      <c r="H330" s="163"/>
      <c r="I330" s="315"/>
      <c r="J330" s="111"/>
      <c r="K330" s="458"/>
    </row>
    <row r="331" spans="1:11" s="122" customFormat="1" ht="25.5">
      <c r="A331" s="394">
        <v>18</v>
      </c>
      <c r="B331" s="395"/>
      <c r="C331" s="396" t="s">
        <v>595</v>
      </c>
      <c r="D331" s="410" t="s">
        <v>366</v>
      </c>
      <c r="E331" s="302" t="s">
        <v>599</v>
      </c>
      <c r="F331" s="121">
        <v>30</v>
      </c>
      <c r="G331" s="705"/>
      <c r="H331" s="163">
        <f>F331*G331</f>
        <v>0</v>
      </c>
      <c r="I331" s="248"/>
      <c r="J331" s="300">
        <f>H331</f>
        <v>0</v>
      </c>
      <c r="K331" s="237"/>
    </row>
    <row r="332" spans="1:11" s="122" customFormat="1">
      <c r="A332" s="394"/>
      <c r="B332" s="395"/>
      <c r="C332" s="396"/>
      <c r="D332" s="397"/>
      <c r="E332" s="112"/>
      <c r="F332" s="163"/>
      <c r="G332" s="706"/>
      <c r="H332" s="163"/>
      <c r="I332" s="315"/>
      <c r="J332" s="111"/>
      <c r="K332" s="458"/>
    </row>
    <row r="333" spans="1:11" s="122" customFormat="1" ht="25.5">
      <c r="A333" s="394">
        <v>19</v>
      </c>
      <c r="B333" s="395"/>
      <c r="C333" s="396" t="s">
        <v>596</v>
      </c>
      <c r="D333" s="410" t="s">
        <v>367</v>
      </c>
      <c r="E333" s="302"/>
      <c r="F333" s="407"/>
      <c r="G333" s="708"/>
      <c r="H333" s="163"/>
      <c r="I333" s="248"/>
      <c r="J333" s="111"/>
      <c r="K333" s="458"/>
    </row>
    <row r="334" spans="1:11" s="299" customFormat="1">
      <c r="A334" s="394"/>
      <c r="B334" s="395"/>
      <c r="C334" s="380" t="s">
        <v>128</v>
      </c>
      <c r="D334" s="410"/>
      <c r="E334" s="302" t="s">
        <v>57</v>
      </c>
      <c r="F334" s="163">
        <v>3</v>
      </c>
      <c r="G334" s="705"/>
      <c r="H334" s="407">
        <f t="shared" ref="H334:H335" si="95">F334*G334</f>
        <v>0</v>
      </c>
      <c r="I334" s="248"/>
      <c r="J334" s="300">
        <f t="shared" ref="J334:J335" si="96">H334</f>
        <v>0</v>
      </c>
      <c r="K334" s="237"/>
    </row>
    <row r="335" spans="1:11" s="299" customFormat="1">
      <c r="A335" s="394"/>
      <c r="B335" s="395"/>
      <c r="C335" s="380" t="s">
        <v>587</v>
      </c>
      <c r="D335" s="410"/>
      <c r="E335" s="302" t="s">
        <v>57</v>
      </c>
      <c r="F335" s="163">
        <v>3</v>
      </c>
      <c r="G335" s="705"/>
      <c r="H335" s="407">
        <f t="shared" si="95"/>
        <v>0</v>
      </c>
      <c r="I335" s="248"/>
      <c r="J335" s="300">
        <f t="shared" si="96"/>
        <v>0</v>
      </c>
      <c r="K335" s="237"/>
    </row>
    <row r="336" spans="1:11" s="122" customFormat="1">
      <c r="A336" s="394"/>
      <c r="B336" s="395"/>
      <c r="C336" s="396"/>
      <c r="D336" s="397"/>
      <c r="E336" s="112"/>
      <c r="F336" s="163"/>
      <c r="G336" s="706"/>
      <c r="H336" s="163"/>
      <c r="I336" s="315"/>
      <c r="J336" s="111"/>
      <c r="K336" s="458"/>
    </row>
    <row r="337" spans="1:12" s="169" customFormat="1" ht="25.5">
      <c r="A337" s="394">
        <v>20</v>
      </c>
      <c r="B337" s="395"/>
      <c r="C337" s="464" t="s">
        <v>596</v>
      </c>
      <c r="D337" s="410" t="s">
        <v>368</v>
      </c>
      <c r="E337" s="468"/>
      <c r="F337" s="126"/>
      <c r="G337" s="713"/>
      <c r="H337" s="407"/>
      <c r="I337" s="308"/>
      <c r="J337" s="302"/>
      <c r="K337" s="457"/>
    </row>
    <row r="338" spans="1:12" s="299" customFormat="1">
      <c r="A338" s="394"/>
      <c r="B338" s="395"/>
      <c r="C338" s="413" t="s">
        <v>128</v>
      </c>
      <c r="D338" s="410"/>
      <c r="E338" s="302" t="s">
        <v>57</v>
      </c>
      <c r="F338" s="163">
        <v>3</v>
      </c>
      <c r="G338" s="705"/>
      <c r="H338" s="407">
        <f t="shared" ref="H338" si="97">F338*G338</f>
        <v>0</v>
      </c>
      <c r="I338" s="248"/>
      <c r="J338" s="300">
        <f>H338</f>
        <v>0</v>
      </c>
      <c r="K338" s="237"/>
    </row>
    <row r="339" spans="1:12" s="299" customFormat="1">
      <c r="A339" s="394"/>
      <c r="B339" s="395"/>
      <c r="C339" s="127"/>
      <c r="D339" s="124"/>
      <c r="E339" s="302"/>
      <c r="F339" s="406"/>
      <c r="G339" s="703"/>
      <c r="H339" s="407"/>
      <c r="I339" s="312"/>
      <c r="J339" s="303"/>
      <c r="K339" s="457"/>
    </row>
    <row r="340" spans="1:12" s="122" customFormat="1" ht="25.5">
      <c r="A340" s="394">
        <v>21</v>
      </c>
      <c r="B340" s="395"/>
      <c r="C340" s="396" t="s">
        <v>597</v>
      </c>
      <c r="D340" s="410" t="s">
        <v>369</v>
      </c>
      <c r="E340" s="302" t="s">
        <v>2</v>
      </c>
      <c r="F340" s="159">
        <v>1</v>
      </c>
      <c r="G340" s="705"/>
      <c r="H340" s="407">
        <f>G340*F340</f>
        <v>0</v>
      </c>
      <c r="I340" s="248"/>
      <c r="J340" s="300">
        <f>H340</f>
        <v>0</v>
      </c>
      <c r="K340" s="237"/>
    </row>
    <row r="341" spans="1:12" s="122" customFormat="1">
      <c r="A341" s="394"/>
      <c r="B341" s="395"/>
      <c r="C341" s="396"/>
      <c r="D341" s="112"/>
      <c r="E341" s="112"/>
      <c r="F341" s="159"/>
      <c r="G341" s="705"/>
      <c r="H341" s="163"/>
      <c r="I341" s="315"/>
      <c r="J341" s="111"/>
      <c r="K341" s="458"/>
    </row>
    <row r="342" spans="1:12" s="122" customFormat="1" ht="25.5">
      <c r="A342" s="394">
        <v>22</v>
      </c>
      <c r="B342" s="395"/>
      <c r="C342" s="396" t="s">
        <v>598</v>
      </c>
      <c r="D342" s="410" t="s">
        <v>370</v>
      </c>
      <c r="E342" s="302" t="s">
        <v>2</v>
      </c>
      <c r="F342" s="159">
        <v>1</v>
      </c>
      <c r="G342" s="705"/>
      <c r="H342" s="407">
        <f>G342*F342</f>
        <v>0</v>
      </c>
      <c r="I342" s="248"/>
      <c r="J342" s="300">
        <f>H342</f>
        <v>0</v>
      </c>
      <c r="K342" s="237"/>
    </row>
    <row r="343" spans="1:12" s="116" customFormat="1">
      <c r="A343" s="394"/>
      <c r="B343" s="395"/>
      <c r="C343" s="396"/>
      <c r="D343" s="42"/>
      <c r="E343" s="112"/>
      <c r="F343" s="159"/>
      <c r="G343" s="705"/>
      <c r="H343" s="163"/>
      <c r="I343" s="209"/>
      <c r="J343" s="430"/>
      <c r="K343" s="458"/>
    </row>
    <row r="344" spans="1:12" s="19" customFormat="1">
      <c r="A344" s="469"/>
      <c r="B344" s="470"/>
      <c r="C344" s="400" t="s">
        <v>488</v>
      </c>
      <c r="D344" s="456"/>
      <c r="E344" s="388"/>
      <c r="F344" s="381"/>
      <c r="G344" s="710"/>
      <c r="H344" s="403">
        <f>SUM(H252:H343)</f>
        <v>0</v>
      </c>
      <c r="I344" s="218">
        <f>SUM(I252:I343)</f>
        <v>0</v>
      </c>
      <c r="J344" s="297">
        <f>SUM(J252:J343)</f>
        <v>0</v>
      </c>
      <c r="K344" s="219">
        <f>SUM(K252:K343)</f>
        <v>0</v>
      </c>
      <c r="L344" s="80"/>
    </row>
    <row r="345" spans="1:12" s="116" customFormat="1">
      <c r="A345" s="133"/>
      <c r="B345" s="164"/>
      <c r="C345" s="380"/>
      <c r="D345" s="42"/>
      <c r="E345" s="112"/>
      <c r="F345" s="159"/>
      <c r="G345" s="705"/>
      <c r="H345" s="163"/>
      <c r="I345" s="209"/>
      <c r="J345" s="204"/>
      <c r="K345" s="209"/>
    </row>
    <row r="346" spans="1:12" s="169" customFormat="1">
      <c r="A346" s="386">
        <v>4</v>
      </c>
      <c r="B346" s="372"/>
      <c r="C346" s="473" t="s">
        <v>130</v>
      </c>
      <c r="D346" s="92"/>
      <c r="E346" s="405"/>
      <c r="F346" s="374"/>
      <c r="G346" s="704"/>
      <c r="H346" s="376"/>
      <c r="I346" s="311"/>
      <c r="J346" s="474"/>
      <c r="K346" s="311"/>
    </row>
    <row r="347" spans="1:12" s="169" customFormat="1">
      <c r="A347" s="124"/>
      <c r="B347" s="168"/>
      <c r="C347" s="413"/>
      <c r="D347" s="42"/>
      <c r="E347" s="302"/>
      <c r="F347" s="406"/>
      <c r="G347" s="703"/>
      <c r="H347" s="407"/>
      <c r="I347" s="308"/>
      <c r="J347" s="426"/>
      <c r="K347" s="457"/>
    </row>
    <row r="348" spans="1:12" s="169" customFormat="1">
      <c r="A348" s="124"/>
      <c r="B348" s="168"/>
      <c r="C348" s="383" t="s">
        <v>604</v>
      </c>
      <c r="D348" s="42"/>
      <c r="E348" s="302"/>
      <c r="F348" s="406"/>
      <c r="G348" s="714"/>
      <c r="H348" s="407"/>
      <c r="I348" s="308"/>
      <c r="J348" s="316"/>
      <c r="K348" s="457"/>
    </row>
    <row r="349" spans="1:12" s="169" customFormat="1">
      <c r="A349" s="124"/>
      <c r="B349" s="168"/>
      <c r="C349" s="413"/>
      <c r="D349" s="42"/>
      <c r="E349" s="302"/>
      <c r="F349" s="406"/>
      <c r="G349" s="714"/>
      <c r="H349" s="407"/>
      <c r="I349" s="308"/>
      <c r="J349" s="316"/>
      <c r="K349" s="457"/>
    </row>
    <row r="350" spans="1:12" s="165" customFormat="1" ht="127.5">
      <c r="A350" s="394" t="s">
        <v>58</v>
      </c>
      <c r="B350" s="395"/>
      <c r="C350" s="413" t="s">
        <v>627</v>
      </c>
      <c r="D350" s="397" t="s">
        <v>194</v>
      </c>
      <c r="E350" s="112"/>
      <c r="F350" s="379"/>
      <c r="G350" s="714"/>
      <c r="H350" s="163"/>
      <c r="I350" s="192"/>
      <c r="J350" s="300"/>
      <c r="K350" s="458"/>
    </row>
    <row r="351" spans="1:12" s="165" customFormat="1">
      <c r="A351" s="394"/>
      <c r="B351" s="395"/>
      <c r="C351" s="396" t="s">
        <v>605</v>
      </c>
      <c r="D351" s="397"/>
      <c r="E351" s="112" t="s">
        <v>2</v>
      </c>
      <c r="F351" s="112">
        <v>1</v>
      </c>
      <c r="G351" s="706"/>
      <c r="H351" s="163">
        <f>G351*F351</f>
        <v>0</v>
      </c>
      <c r="I351" s="192"/>
      <c r="J351" s="300">
        <f t="shared" ref="J351:J353" si="98">H351</f>
        <v>0</v>
      </c>
      <c r="K351" s="193"/>
    </row>
    <row r="352" spans="1:12" s="165" customFormat="1" ht="25.5">
      <c r="A352" s="394"/>
      <c r="B352" s="395"/>
      <c r="C352" s="396" t="s">
        <v>606</v>
      </c>
      <c r="D352" s="397"/>
      <c r="E352" s="112" t="s">
        <v>2</v>
      </c>
      <c r="F352" s="112">
        <v>16</v>
      </c>
      <c r="G352" s="706"/>
      <c r="H352" s="163">
        <f t="shared" ref="H352:H358" si="99">G352*F352</f>
        <v>0</v>
      </c>
      <c r="I352" s="192"/>
      <c r="J352" s="300">
        <f t="shared" si="98"/>
        <v>0</v>
      </c>
      <c r="K352" s="193"/>
    </row>
    <row r="353" spans="1:11" s="165" customFormat="1">
      <c r="A353" s="394"/>
      <c r="B353" s="395"/>
      <c r="C353" s="396" t="s">
        <v>607</v>
      </c>
      <c r="D353" s="397"/>
      <c r="E353" s="112" t="s">
        <v>2</v>
      </c>
      <c r="F353" s="112">
        <v>4</v>
      </c>
      <c r="G353" s="706"/>
      <c r="H353" s="163">
        <f t="shared" si="99"/>
        <v>0</v>
      </c>
      <c r="I353" s="192"/>
      <c r="J353" s="300">
        <f t="shared" si="98"/>
        <v>0</v>
      </c>
      <c r="K353" s="193"/>
    </row>
    <row r="354" spans="1:11" s="165" customFormat="1" ht="25.5">
      <c r="A354" s="394"/>
      <c r="B354" s="395"/>
      <c r="C354" s="396" t="s">
        <v>608</v>
      </c>
      <c r="D354" s="397"/>
      <c r="E354" s="112" t="s">
        <v>2</v>
      </c>
      <c r="F354" s="112">
        <v>3</v>
      </c>
      <c r="G354" s="706"/>
      <c r="H354" s="163">
        <f t="shared" si="99"/>
        <v>0</v>
      </c>
      <c r="I354" s="192"/>
      <c r="J354" s="300">
        <f t="shared" ref="J354:J358" si="100">H354</f>
        <v>0</v>
      </c>
      <c r="K354" s="193"/>
    </row>
    <row r="355" spans="1:11" s="165" customFormat="1">
      <c r="A355" s="394"/>
      <c r="B355" s="395"/>
      <c r="C355" s="396" t="s">
        <v>609</v>
      </c>
      <c r="D355" s="397"/>
      <c r="E355" s="112" t="s">
        <v>2</v>
      </c>
      <c r="F355" s="112">
        <v>1</v>
      </c>
      <c r="G355" s="706"/>
      <c r="H355" s="163">
        <f t="shared" si="99"/>
        <v>0</v>
      </c>
      <c r="I355" s="192"/>
      <c r="J355" s="300">
        <f t="shared" si="100"/>
        <v>0</v>
      </c>
      <c r="K355" s="193"/>
    </row>
    <row r="356" spans="1:11" s="165" customFormat="1">
      <c r="A356" s="394"/>
      <c r="B356" s="395"/>
      <c r="C356" s="396" t="s">
        <v>610</v>
      </c>
      <c r="D356" s="397"/>
      <c r="E356" s="112" t="s">
        <v>2</v>
      </c>
      <c r="F356" s="112">
        <v>1</v>
      </c>
      <c r="G356" s="706"/>
      <c r="H356" s="163">
        <f t="shared" si="99"/>
        <v>0</v>
      </c>
      <c r="I356" s="192"/>
      <c r="J356" s="300">
        <f t="shared" si="100"/>
        <v>0</v>
      </c>
      <c r="K356" s="193"/>
    </row>
    <row r="357" spans="1:11" s="165" customFormat="1">
      <c r="A357" s="394"/>
      <c r="B357" s="395"/>
      <c r="C357" s="396" t="s">
        <v>611</v>
      </c>
      <c r="D357" s="112"/>
      <c r="E357" s="112" t="s">
        <v>2</v>
      </c>
      <c r="F357" s="112">
        <v>1</v>
      </c>
      <c r="G357" s="706"/>
      <c r="H357" s="163">
        <f t="shared" si="99"/>
        <v>0</v>
      </c>
      <c r="I357" s="192"/>
      <c r="J357" s="300">
        <f t="shared" si="100"/>
        <v>0</v>
      </c>
      <c r="K357" s="193"/>
    </row>
    <row r="358" spans="1:11" s="165" customFormat="1">
      <c r="A358" s="394"/>
      <c r="B358" s="395"/>
      <c r="C358" s="396" t="s">
        <v>612</v>
      </c>
      <c r="D358" s="397"/>
      <c r="E358" s="112" t="s">
        <v>2</v>
      </c>
      <c r="F358" s="112">
        <v>1</v>
      </c>
      <c r="G358" s="706"/>
      <c r="H358" s="163">
        <f t="shared" si="99"/>
        <v>0</v>
      </c>
      <c r="I358" s="192"/>
      <c r="J358" s="300">
        <f t="shared" si="100"/>
        <v>0</v>
      </c>
      <c r="K358" s="193"/>
    </row>
    <row r="359" spans="1:11" s="165" customFormat="1">
      <c r="A359" s="394"/>
      <c r="B359" s="395"/>
      <c r="C359" s="396"/>
      <c r="D359" s="397"/>
      <c r="E359" s="112"/>
      <c r="F359" s="379"/>
      <c r="G359" s="714"/>
      <c r="H359" s="163"/>
      <c r="I359" s="192"/>
      <c r="J359" s="300"/>
      <c r="K359" s="458"/>
    </row>
    <row r="360" spans="1:11" s="165" customFormat="1">
      <c r="A360" s="394"/>
      <c r="B360" s="395"/>
      <c r="C360" s="396" t="s">
        <v>613</v>
      </c>
      <c r="D360" s="397"/>
      <c r="E360" s="112"/>
      <c r="F360" s="379"/>
      <c r="G360" s="714"/>
      <c r="H360" s="163"/>
      <c r="I360" s="192"/>
      <c r="J360" s="300"/>
      <c r="K360" s="458"/>
    </row>
    <row r="361" spans="1:11" s="165" customFormat="1">
      <c r="A361" s="394"/>
      <c r="B361" s="395"/>
      <c r="C361" s="396" t="s">
        <v>614</v>
      </c>
      <c r="D361" s="397"/>
      <c r="E361" s="112" t="s">
        <v>2</v>
      </c>
      <c r="F361" s="133">
        <v>4</v>
      </c>
      <c r="G361" s="706"/>
      <c r="H361" s="163">
        <f t="shared" ref="H361:H363" si="101">G361*F361</f>
        <v>0</v>
      </c>
      <c r="I361" s="192"/>
      <c r="J361" s="300">
        <f t="shared" ref="J361:J363" si="102">H361</f>
        <v>0</v>
      </c>
      <c r="K361" s="193"/>
    </row>
    <row r="362" spans="1:11" s="165" customFormat="1">
      <c r="A362" s="394"/>
      <c r="B362" s="395"/>
      <c r="C362" s="396" t="s">
        <v>615</v>
      </c>
      <c r="D362" s="112"/>
      <c r="E362" s="112" t="s">
        <v>2</v>
      </c>
      <c r="F362" s="133">
        <v>4</v>
      </c>
      <c r="G362" s="706"/>
      <c r="H362" s="163">
        <f t="shared" si="101"/>
        <v>0</v>
      </c>
      <c r="I362" s="192"/>
      <c r="J362" s="300">
        <f t="shared" si="102"/>
        <v>0</v>
      </c>
      <c r="K362" s="193"/>
    </row>
    <row r="363" spans="1:11" s="165" customFormat="1">
      <c r="A363" s="394"/>
      <c r="B363" s="395"/>
      <c r="C363" s="396" t="s">
        <v>616</v>
      </c>
      <c r="D363" s="397"/>
      <c r="E363" s="112" t="s">
        <v>2</v>
      </c>
      <c r="F363" s="133">
        <v>8</v>
      </c>
      <c r="G363" s="706"/>
      <c r="H363" s="163">
        <f t="shared" si="101"/>
        <v>0</v>
      </c>
      <c r="I363" s="192"/>
      <c r="J363" s="300">
        <f t="shared" si="102"/>
        <v>0</v>
      </c>
      <c r="K363" s="193"/>
    </row>
    <row r="364" spans="1:11" s="165" customFormat="1">
      <c r="A364" s="394"/>
      <c r="B364" s="395"/>
      <c r="C364" s="396"/>
      <c r="D364" s="397"/>
      <c r="E364" s="112"/>
      <c r="F364" s="379"/>
      <c r="G364" s="714"/>
      <c r="H364" s="163"/>
      <c r="I364" s="192"/>
      <c r="J364" s="300"/>
      <c r="K364" s="458"/>
    </row>
    <row r="365" spans="1:11" s="165" customFormat="1">
      <c r="A365" s="394"/>
      <c r="B365" s="395"/>
      <c r="C365" s="396" t="s">
        <v>617</v>
      </c>
      <c r="D365" s="397"/>
      <c r="E365" s="112"/>
      <c r="F365" s="379"/>
      <c r="G365" s="714"/>
      <c r="H365" s="163"/>
      <c r="I365" s="192"/>
      <c r="J365" s="300"/>
      <c r="K365" s="458"/>
    </row>
    <row r="366" spans="1:11" s="165" customFormat="1">
      <c r="A366" s="394"/>
      <c r="B366" s="395"/>
      <c r="C366" s="396" t="s">
        <v>618</v>
      </c>
      <c r="D366" s="397"/>
      <c r="E366" s="112" t="s">
        <v>2</v>
      </c>
      <c r="F366" s="133">
        <v>4</v>
      </c>
      <c r="G366" s="706"/>
      <c r="H366" s="163">
        <f t="shared" ref="H366:H368" si="103">G366*F366</f>
        <v>0</v>
      </c>
      <c r="I366" s="192"/>
      <c r="J366" s="300">
        <f t="shared" ref="J366:J368" si="104">H366</f>
        <v>0</v>
      </c>
      <c r="K366" s="193"/>
    </row>
    <row r="367" spans="1:11" s="165" customFormat="1">
      <c r="A367" s="394"/>
      <c r="B367" s="395"/>
      <c r="C367" s="396" t="s">
        <v>615</v>
      </c>
      <c r="D367" s="112"/>
      <c r="E367" s="112" t="s">
        <v>2</v>
      </c>
      <c r="F367" s="133">
        <v>4</v>
      </c>
      <c r="G367" s="706"/>
      <c r="H367" s="163">
        <f t="shared" si="103"/>
        <v>0</v>
      </c>
      <c r="I367" s="192"/>
      <c r="J367" s="300">
        <f t="shared" si="104"/>
        <v>0</v>
      </c>
      <c r="K367" s="193"/>
    </row>
    <row r="368" spans="1:11" s="165" customFormat="1">
      <c r="A368" s="394"/>
      <c r="B368" s="395"/>
      <c r="C368" s="396" t="s">
        <v>616</v>
      </c>
      <c r="D368" s="397"/>
      <c r="E368" s="112" t="s">
        <v>2</v>
      </c>
      <c r="F368" s="133">
        <v>8</v>
      </c>
      <c r="G368" s="706"/>
      <c r="H368" s="163">
        <f t="shared" si="103"/>
        <v>0</v>
      </c>
      <c r="I368" s="192"/>
      <c r="J368" s="300">
        <f t="shared" si="104"/>
        <v>0</v>
      </c>
      <c r="K368" s="193"/>
    </row>
    <row r="369" spans="1:11" s="165" customFormat="1">
      <c r="A369" s="394"/>
      <c r="B369" s="395"/>
      <c r="C369" s="396"/>
      <c r="D369" s="397"/>
      <c r="E369" s="112"/>
      <c r="F369" s="379"/>
      <c r="G369" s="714"/>
      <c r="H369" s="163"/>
      <c r="I369" s="192"/>
      <c r="J369" s="300"/>
      <c r="K369" s="458"/>
    </row>
    <row r="370" spans="1:11" s="165" customFormat="1">
      <c r="A370" s="394"/>
      <c r="B370" s="395"/>
      <c r="C370" s="396" t="s">
        <v>619</v>
      </c>
      <c r="D370" s="397"/>
      <c r="E370" s="112"/>
      <c r="F370" s="379"/>
      <c r="G370" s="714"/>
      <c r="H370" s="163"/>
      <c r="I370" s="192"/>
      <c r="J370" s="300"/>
      <c r="K370" s="458"/>
    </row>
    <row r="371" spans="1:11" s="165" customFormat="1">
      <c r="A371" s="394"/>
      <c r="B371" s="395"/>
      <c r="C371" s="396" t="s">
        <v>620</v>
      </c>
      <c r="D371" s="397"/>
      <c r="E371" s="112" t="s">
        <v>2</v>
      </c>
      <c r="F371" s="133">
        <v>4</v>
      </c>
      <c r="G371" s="706"/>
      <c r="H371" s="163">
        <f t="shared" ref="H371:H373" si="105">G371*F371</f>
        <v>0</v>
      </c>
      <c r="I371" s="192"/>
      <c r="J371" s="300">
        <f t="shared" ref="J371:J373" si="106">H371</f>
        <v>0</v>
      </c>
      <c r="K371" s="193"/>
    </row>
    <row r="372" spans="1:11" s="165" customFormat="1">
      <c r="A372" s="394"/>
      <c r="B372" s="395"/>
      <c r="C372" s="396" t="s">
        <v>615</v>
      </c>
      <c r="D372" s="112"/>
      <c r="E372" s="112" t="s">
        <v>2</v>
      </c>
      <c r="F372" s="133">
        <v>4</v>
      </c>
      <c r="G372" s="706"/>
      <c r="H372" s="163">
        <f t="shared" si="105"/>
        <v>0</v>
      </c>
      <c r="I372" s="192"/>
      <c r="J372" s="300">
        <f t="shared" si="106"/>
        <v>0</v>
      </c>
      <c r="K372" s="193"/>
    </row>
    <row r="373" spans="1:11" s="165" customFormat="1">
      <c r="A373" s="394"/>
      <c r="B373" s="395"/>
      <c r="C373" s="396" t="s">
        <v>616</v>
      </c>
      <c r="D373" s="397"/>
      <c r="E373" s="112" t="s">
        <v>2</v>
      </c>
      <c r="F373" s="133">
        <v>8</v>
      </c>
      <c r="G373" s="706"/>
      <c r="H373" s="163">
        <f t="shared" si="105"/>
        <v>0</v>
      </c>
      <c r="I373" s="192"/>
      <c r="J373" s="300">
        <f t="shared" si="106"/>
        <v>0</v>
      </c>
      <c r="K373" s="193"/>
    </row>
    <row r="374" spans="1:11" s="165" customFormat="1">
      <c r="A374" s="394"/>
      <c r="B374" s="395"/>
      <c r="C374" s="396"/>
      <c r="D374" s="397"/>
      <c r="E374" s="112"/>
      <c r="F374" s="379"/>
      <c r="G374" s="714"/>
      <c r="H374" s="163"/>
      <c r="I374" s="192"/>
      <c r="J374" s="300"/>
      <c r="K374" s="458"/>
    </row>
    <row r="375" spans="1:11" s="165" customFormat="1">
      <c r="A375" s="394"/>
      <c r="B375" s="395"/>
      <c r="C375" s="396" t="s">
        <v>621</v>
      </c>
      <c r="D375" s="397"/>
      <c r="E375" s="112"/>
      <c r="F375" s="379"/>
      <c r="G375" s="714"/>
      <c r="H375" s="163"/>
      <c r="I375" s="192"/>
      <c r="J375" s="300"/>
      <c r="K375" s="458"/>
    </row>
    <row r="376" spans="1:11" s="165" customFormat="1">
      <c r="A376" s="394"/>
      <c r="B376" s="395"/>
      <c r="C376" s="396" t="s">
        <v>622</v>
      </c>
      <c r="D376" s="397"/>
      <c r="E376" s="112" t="s">
        <v>2</v>
      </c>
      <c r="F376" s="112">
        <v>1</v>
      </c>
      <c r="G376" s="706"/>
      <c r="H376" s="163">
        <f t="shared" ref="H376:H378" si="107">G376*F376</f>
        <v>0</v>
      </c>
      <c r="I376" s="192"/>
      <c r="J376" s="300">
        <f t="shared" ref="J376:J378" si="108">H376</f>
        <v>0</v>
      </c>
      <c r="K376" s="193"/>
    </row>
    <row r="377" spans="1:11" s="165" customFormat="1">
      <c r="A377" s="394"/>
      <c r="B377" s="395"/>
      <c r="C377" s="396" t="s">
        <v>623</v>
      </c>
      <c r="D377" s="112"/>
      <c r="E377" s="112" t="s">
        <v>2</v>
      </c>
      <c r="F377" s="112">
        <v>1</v>
      </c>
      <c r="G377" s="706"/>
      <c r="H377" s="163">
        <f t="shared" si="107"/>
        <v>0</v>
      </c>
      <c r="I377" s="192"/>
      <c r="J377" s="300">
        <f t="shared" si="108"/>
        <v>0</v>
      </c>
      <c r="K377" s="193"/>
    </row>
    <row r="378" spans="1:11" s="165" customFormat="1">
      <c r="A378" s="394"/>
      <c r="B378" s="395"/>
      <c r="C378" s="396" t="s">
        <v>616</v>
      </c>
      <c r="D378" s="397"/>
      <c r="E378" s="112" t="s">
        <v>2</v>
      </c>
      <c r="F378" s="112">
        <v>2</v>
      </c>
      <c r="G378" s="706"/>
      <c r="H378" s="163">
        <f t="shared" si="107"/>
        <v>0</v>
      </c>
      <c r="I378" s="192"/>
      <c r="J378" s="300">
        <f t="shared" si="108"/>
        <v>0</v>
      </c>
      <c r="K378" s="193"/>
    </row>
    <row r="379" spans="1:11" s="165" customFormat="1">
      <c r="A379" s="394"/>
      <c r="B379" s="395"/>
      <c r="C379" s="396"/>
      <c r="D379" s="397"/>
      <c r="E379" s="112"/>
      <c r="F379" s="379"/>
      <c r="G379" s="714"/>
      <c r="H379" s="163"/>
      <c r="I379" s="192"/>
      <c r="J379" s="300"/>
      <c r="K379" s="458"/>
    </row>
    <row r="380" spans="1:11" s="165" customFormat="1">
      <c r="A380" s="394"/>
      <c r="B380" s="395"/>
      <c r="C380" s="396" t="s">
        <v>624</v>
      </c>
      <c r="D380" s="397"/>
      <c r="E380" s="112"/>
      <c r="F380" s="379"/>
      <c r="G380" s="714"/>
      <c r="H380" s="163"/>
      <c r="I380" s="192"/>
      <c r="J380" s="300"/>
      <c r="K380" s="458"/>
    </row>
    <row r="381" spans="1:11" s="165" customFormat="1">
      <c r="A381" s="394"/>
      <c r="B381" s="395"/>
      <c r="C381" s="396" t="s">
        <v>625</v>
      </c>
      <c r="D381" s="397"/>
      <c r="E381" s="112" t="s">
        <v>2</v>
      </c>
      <c r="F381" s="112">
        <v>1</v>
      </c>
      <c r="G381" s="706"/>
      <c r="H381" s="163">
        <f t="shared" ref="H381:H383" si="109">G381*F381</f>
        <v>0</v>
      </c>
      <c r="I381" s="192"/>
      <c r="J381" s="300">
        <f t="shared" ref="J381:J383" si="110">H381</f>
        <v>0</v>
      </c>
      <c r="K381" s="193"/>
    </row>
    <row r="382" spans="1:11" s="165" customFormat="1">
      <c r="A382" s="394"/>
      <c r="B382" s="395"/>
      <c r="C382" s="396" t="s">
        <v>623</v>
      </c>
      <c r="D382" s="112"/>
      <c r="E382" s="112" t="s">
        <v>2</v>
      </c>
      <c r="F382" s="112">
        <v>1</v>
      </c>
      <c r="G382" s="706"/>
      <c r="H382" s="163">
        <f t="shared" si="109"/>
        <v>0</v>
      </c>
      <c r="I382" s="192"/>
      <c r="J382" s="300">
        <f t="shared" si="110"/>
        <v>0</v>
      </c>
      <c r="K382" s="193"/>
    </row>
    <row r="383" spans="1:11" s="165" customFormat="1">
      <c r="A383" s="394"/>
      <c r="B383" s="395"/>
      <c r="C383" s="396" t="s">
        <v>616</v>
      </c>
      <c r="D383" s="397"/>
      <c r="E383" s="112" t="s">
        <v>2</v>
      </c>
      <c r="F383" s="112">
        <v>2</v>
      </c>
      <c r="G383" s="706"/>
      <c r="H383" s="163">
        <f t="shared" si="109"/>
        <v>0</v>
      </c>
      <c r="I383" s="192"/>
      <c r="J383" s="300">
        <f t="shared" si="110"/>
        <v>0</v>
      </c>
      <c r="K383" s="193"/>
    </row>
    <row r="384" spans="1:11" s="165" customFormat="1">
      <c r="A384" s="394"/>
      <c r="B384" s="395"/>
      <c r="C384" s="396"/>
      <c r="D384" s="397"/>
      <c r="E384" s="112"/>
      <c r="F384" s="112"/>
      <c r="G384" s="714"/>
      <c r="H384" s="163"/>
      <c r="I384" s="192"/>
      <c r="J384" s="300"/>
      <c r="K384" s="458"/>
    </row>
    <row r="385" spans="1:11" s="165" customFormat="1">
      <c r="A385" s="394"/>
      <c r="B385" s="395"/>
      <c r="C385" s="396" t="s">
        <v>626</v>
      </c>
      <c r="D385" s="397"/>
      <c r="E385" s="112"/>
      <c r="F385" s="112"/>
      <c r="G385" s="714"/>
      <c r="H385" s="163"/>
      <c r="I385" s="192"/>
      <c r="J385" s="300"/>
      <c r="K385" s="458"/>
    </row>
    <row r="386" spans="1:11" s="165" customFormat="1">
      <c r="A386" s="394"/>
      <c r="B386" s="395"/>
      <c r="C386" s="116"/>
      <c r="D386" s="112"/>
      <c r="E386" s="112"/>
      <c r="F386" s="379"/>
      <c r="G386" s="715"/>
      <c r="H386" s="163"/>
      <c r="I386" s="192"/>
      <c r="K386" s="458"/>
    </row>
    <row r="387" spans="1:11" s="165" customFormat="1" ht="25.5">
      <c r="A387" s="394" t="s">
        <v>59</v>
      </c>
      <c r="B387" s="395"/>
      <c r="C387" s="396" t="s">
        <v>639</v>
      </c>
      <c r="D387" s="397" t="s">
        <v>195</v>
      </c>
      <c r="E387" s="112"/>
      <c r="F387" s="379"/>
      <c r="G387" s="715"/>
      <c r="H387" s="163"/>
      <c r="I387" s="192"/>
      <c r="J387" s="300"/>
      <c r="K387" s="458"/>
    </row>
    <row r="388" spans="1:11" s="165" customFormat="1">
      <c r="A388" s="394"/>
      <c r="B388" s="395"/>
      <c r="C388" s="123" t="s">
        <v>628</v>
      </c>
      <c r="D388" s="397"/>
      <c r="E388" s="112" t="s">
        <v>2</v>
      </c>
      <c r="F388" s="133">
        <v>1</v>
      </c>
      <c r="G388" s="706"/>
      <c r="H388" s="163">
        <f t="shared" ref="H388:H391" si="111">G388*F388</f>
        <v>0</v>
      </c>
      <c r="I388" s="192"/>
      <c r="J388" s="300">
        <f t="shared" ref="J388:J395" si="112">H388</f>
        <v>0</v>
      </c>
      <c r="K388" s="193"/>
    </row>
    <row r="389" spans="1:11" s="165" customFormat="1">
      <c r="A389" s="394"/>
      <c r="B389" s="395"/>
      <c r="C389" s="123" t="s">
        <v>629</v>
      </c>
      <c r="D389" s="397"/>
      <c r="E389" s="112" t="s">
        <v>2</v>
      </c>
      <c r="F389" s="133">
        <v>1</v>
      </c>
      <c r="G389" s="706"/>
      <c r="H389" s="163">
        <f t="shared" si="111"/>
        <v>0</v>
      </c>
      <c r="I389" s="192"/>
      <c r="J389" s="300">
        <f t="shared" si="112"/>
        <v>0</v>
      </c>
      <c r="K389" s="193"/>
    </row>
    <row r="390" spans="1:11" s="165" customFormat="1">
      <c r="A390" s="394"/>
      <c r="B390" s="395"/>
      <c r="C390" s="123" t="s">
        <v>630</v>
      </c>
      <c r="D390" s="112"/>
      <c r="E390" s="112" t="s">
        <v>2</v>
      </c>
      <c r="F390" s="133">
        <v>1</v>
      </c>
      <c r="G390" s="706"/>
      <c r="H390" s="163">
        <f t="shared" si="111"/>
        <v>0</v>
      </c>
      <c r="I390" s="192"/>
      <c r="J390" s="300">
        <f t="shared" si="112"/>
        <v>0</v>
      </c>
      <c r="K390" s="193"/>
    </row>
    <row r="391" spans="1:11" s="165" customFormat="1">
      <c r="A391" s="394"/>
      <c r="B391" s="395"/>
      <c r="C391" s="123" t="s">
        <v>631</v>
      </c>
      <c r="D391" s="397"/>
      <c r="E391" s="112" t="s">
        <v>2</v>
      </c>
      <c r="F391" s="133">
        <v>3</v>
      </c>
      <c r="G391" s="706"/>
      <c r="H391" s="163">
        <f t="shared" si="111"/>
        <v>0</v>
      </c>
      <c r="I391" s="192"/>
      <c r="J391" s="300">
        <f t="shared" si="112"/>
        <v>0</v>
      </c>
      <c r="K391" s="193"/>
    </row>
    <row r="392" spans="1:11" s="165" customFormat="1">
      <c r="A392" s="394"/>
      <c r="B392" s="395"/>
      <c r="C392" s="123" t="s">
        <v>632</v>
      </c>
      <c r="D392" s="397"/>
      <c r="E392" s="112" t="s">
        <v>2</v>
      </c>
      <c r="F392" s="133">
        <v>1</v>
      </c>
      <c r="G392" s="706"/>
      <c r="H392" s="163">
        <f t="shared" ref="H392:H395" si="113">G392*F392</f>
        <v>0</v>
      </c>
      <c r="I392" s="192"/>
      <c r="J392" s="300">
        <f t="shared" si="112"/>
        <v>0</v>
      </c>
      <c r="K392" s="193"/>
    </row>
    <row r="393" spans="1:11" s="165" customFormat="1">
      <c r="A393" s="394"/>
      <c r="B393" s="395"/>
      <c r="C393" s="123" t="s">
        <v>633</v>
      </c>
      <c r="D393" s="397"/>
      <c r="E393" s="112" t="s">
        <v>2</v>
      </c>
      <c r="F393" s="133">
        <v>3</v>
      </c>
      <c r="G393" s="706"/>
      <c r="H393" s="163">
        <f t="shared" si="113"/>
        <v>0</v>
      </c>
      <c r="I393" s="192"/>
      <c r="J393" s="300">
        <f t="shared" si="112"/>
        <v>0</v>
      </c>
      <c r="K393" s="193"/>
    </row>
    <row r="394" spans="1:11" s="165" customFormat="1">
      <c r="A394" s="394"/>
      <c r="B394" s="395"/>
      <c r="C394" s="123" t="s">
        <v>634</v>
      </c>
      <c r="D394" s="112"/>
      <c r="E394" s="112" t="s">
        <v>2</v>
      </c>
      <c r="F394" s="133">
        <v>3</v>
      </c>
      <c r="G394" s="706"/>
      <c r="H394" s="163">
        <f t="shared" si="113"/>
        <v>0</v>
      </c>
      <c r="I394" s="192"/>
      <c r="J394" s="300">
        <f t="shared" si="112"/>
        <v>0</v>
      </c>
      <c r="K394" s="193"/>
    </row>
    <row r="395" spans="1:11" s="165" customFormat="1">
      <c r="A395" s="394"/>
      <c r="B395" s="395"/>
      <c r="C395" s="123" t="s">
        <v>635</v>
      </c>
      <c r="D395" s="397"/>
      <c r="E395" s="112" t="s">
        <v>2</v>
      </c>
      <c r="F395" s="133">
        <v>1</v>
      </c>
      <c r="G395" s="706"/>
      <c r="H395" s="163">
        <f t="shared" si="113"/>
        <v>0</v>
      </c>
      <c r="I395" s="192"/>
      <c r="J395" s="300">
        <f t="shared" si="112"/>
        <v>0</v>
      </c>
      <c r="K395" s="193"/>
    </row>
    <row r="396" spans="1:11" s="169" customFormat="1">
      <c r="A396" s="124"/>
      <c r="B396" s="168"/>
      <c r="C396" s="413"/>
      <c r="D396" s="410"/>
      <c r="E396" s="302"/>
      <c r="F396" s="406"/>
      <c r="G396" s="714"/>
      <c r="H396" s="407"/>
      <c r="I396" s="192"/>
      <c r="K396" s="457"/>
    </row>
    <row r="397" spans="1:11" s="165" customFormat="1" ht="89.25">
      <c r="A397" s="394">
        <v>3</v>
      </c>
      <c r="B397" s="395"/>
      <c r="C397" s="413" t="s">
        <v>643</v>
      </c>
      <c r="D397" s="397" t="s">
        <v>196</v>
      </c>
      <c r="E397" s="112"/>
      <c r="F397" s="379"/>
      <c r="G397" s="715"/>
      <c r="H397" s="163"/>
      <c r="I397" s="192"/>
      <c r="J397" s="300"/>
      <c r="K397" s="458"/>
    </row>
    <row r="398" spans="1:11" s="165" customFormat="1">
      <c r="A398" s="394"/>
      <c r="B398" s="395"/>
      <c r="C398" s="413" t="s">
        <v>636</v>
      </c>
      <c r="D398" s="397"/>
      <c r="E398" s="112" t="s">
        <v>2</v>
      </c>
      <c r="F398" s="379">
        <v>1</v>
      </c>
      <c r="G398" s="705"/>
      <c r="H398" s="163">
        <f>G398*F398</f>
        <v>0</v>
      </c>
      <c r="I398" s="192"/>
      <c r="J398" s="300">
        <f>H398</f>
        <v>0</v>
      </c>
      <c r="K398" s="193"/>
    </row>
    <row r="399" spans="1:11" s="165" customFormat="1">
      <c r="A399" s="394"/>
      <c r="B399" s="395"/>
      <c r="C399" s="454"/>
      <c r="D399" s="397"/>
      <c r="E399" s="112"/>
      <c r="F399" s="116"/>
      <c r="G399" s="707"/>
      <c r="H399" s="163"/>
      <c r="I399" s="192"/>
      <c r="K399" s="458"/>
    </row>
    <row r="400" spans="1:11" s="165" customFormat="1">
      <c r="A400" s="394">
        <v>4</v>
      </c>
      <c r="B400" s="395"/>
      <c r="C400" s="413" t="s">
        <v>640</v>
      </c>
      <c r="D400" s="397"/>
      <c r="E400" s="112"/>
      <c r="F400" s="379"/>
      <c r="G400" s="715"/>
      <c r="H400" s="163"/>
      <c r="I400" s="192"/>
      <c r="J400" s="300"/>
      <c r="K400" s="458"/>
    </row>
    <row r="401" spans="1:11" s="165" customFormat="1" ht="25.5">
      <c r="A401" s="394"/>
      <c r="B401" s="395"/>
      <c r="C401" s="413" t="s">
        <v>641</v>
      </c>
      <c r="D401" s="397" t="s">
        <v>637</v>
      </c>
      <c r="E401" s="112" t="s">
        <v>2</v>
      </c>
      <c r="F401" s="379">
        <v>1</v>
      </c>
      <c r="G401" s="705"/>
      <c r="H401" s="163">
        <f>G401*F401</f>
        <v>0</v>
      </c>
      <c r="I401" s="192"/>
      <c r="J401" s="300">
        <f>H401</f>
        <v>0</v>
      </c>
      <c r="K401" s="193"/>
    </row>
    <row r="402" spans="1:11" s="165" customFormat="1" ht="25.5">
      <c r="A402" s="394"/>
      <c r="B402" s="395"/>
      <c r="C402" s="413" t="s">
        <v>642</v>
      </c>
      <c r="D402" s="397" t="s">
        <v>638</v>
      </c>
      <c r="E402" s="112" t="s">
        <v>2</v>
      </c>
      <c r="F402" s="379">
        <v>1</v>
      </c>
      <c r="G402" s="705"/>
      <c r="H402" s="163">
        <f>G402*F402</f>
        <v>0</v>
      </c>
      <c r="I402" s="192"/>
      <c r="J402" s="300">
        <f>H402</f>
        <v>0</v>
      </c>
      <c r="K402" s="193"/>
    </row>
    <row r="403" spans="1:11" s="19" customFormat="1">
      <c r="A403" s="69"/>
      <c r="B403" s="480"/>
      <c r="C403" s="481"/>
      <c r="D403" s="42"/>
      <c r="E403" s="118"/>
      <c r="F403" s="73"/>
      <c r="G403" s="713"/>
      <c r="H403" s="80"/>
      <c r="I403" s="308"/>
      <c r="J403" s="316"/>
      <c r="K403" s="457"/>
    </row>
    <row r="404" spans="1:11" s="144" customFormat="1" ht="15" customHeight="1">
      <c r="A404" s="427"/>
      <c r="B404" s="428"/>
      <c r="C404" s="429" t="s">
        <v>600</v>
      </c>
      <c r="D404" s="456"/>
      <c r="E404" s="388"/>
      <c r="F404" s="381"/>
      <c r="G404" s="710"/>
      <c r="H404" s="403">
        <f>SUM(H347:H403)</f>
        <v>0</v>
      </c>
      <c r="I404" s="191">
        <f>SUM(I347:I403)</f>
        <v>0</v>
      </c>
      <c r="J404" s="221">
        <f>SUM(J347:J403)</f>
        <v>0</v>
      </c>
      <c r="K404" s="220">
        <f>SUM(K347:K403)</f>
        <v>0</v>
      </c>
    </row>
    <row r="405" spans="1:11" s="169" customFormat="1">
      <c r="A405" s="124"/>
      <c r="B405" s="168"/>
      <c r="C405" s="413"/>
      <c r="D405" s="42"/>
      <c r="E405" s="302"/>
      <c r="F405" s="406"/>
      <c r="G405" s="703"/>
      <c r="H405" s="407"/>
      <c r="I405" s="308"/>
      <c r="J405" s="426"/>
      <c r="K405" s="457"/>
    </row>
    <row r="406" spans="1:11" s="116" customFormat="1">
      <c r="A406" s="482">
        <v>5</v>
      </c>
      <c r="B406" s="483"/>
      <c r="C406" s="473" t="s">
        <v>131</v>
      </c>
      <c r="D406" s="92"/>
      <c r="E406" s="405"/>
      <c r="F406" s="374"/>
      <c r="G406" s="716"/>
      <c r="H406" s="376"/>
      <c r="I406" s="308"/>
      <c r="J406" s="426"/>
      <c r="K406" s="457"/>
    </row>
    <row r="407" spans="1:11" s="116" customFormat="1">
      <c r="A407" s="394"/>
      <c r="B407" s="395"/>
      <c r="C407" s="396"/>
      <c r="D407" s="42"/>
      <c r="E407" s="112"/>
      <c r="F407" s="159"/>
      <c r="G407" s="706"/>
      <c r="H407" s="163"/>
      <c r="I407" s="308"/>
      <c r="J407" s="426"/>
      <c r="K407" s="457"/>
    </row>
    <row r="408" spans="1:11" s="116" customFormat="1" ht="25.5">
      <c r="A408" s="394">
        <v>1</v>
      </c>
      <c r="B408" s="395"/>
      <c r="C408" s="380" t="s">
        <v>644</v>
      </c>
      <c r="D408" s="397" t="s">
        <v>197</v>
      </c>
      <c r="E408" s="112" t="s">
        <v>2</v>
      </c>
      <c r="F408" s="159">
        <v>1</v>
      </c>
      <c r="G408" s="705"/>
      <c r="H408" s="163">
        <f>F408*G408</f>
        <v>0</v>
      </c>
      <c r="I408" s="188"/>
      <c r="J408" s="300">
        <f>H408</f>
        <v>0</v>
      </c>
      <c r="K408" s="193"/>
    </row>
    <row r="409" spans="1:11" s="116" customFormat="1">
      <c r="A409" s="394"/>
      <c r="B409" s="395"/>
      <c r="C409" s="380"/>
      <c r="D409" s="397"/>
      <c r="E409" s="112"/>
      <c r="F409" s="159"/>
      <c r="G409" s="705"/>
      <c r="H409" s="163"/>
      <c r="I409" s="188"/>
      <c r="K409" s="458"/>
    </row>
    <row r="410" spans="1:11" s="116" customFormat="1" ht="25.5">
      <c r="A410" s="394">
        <v>2</v>
      </c>
      <c r="B410" s="395"/>
      <c r="C410" s="396" t="s">
        <v>374</v>
      </c>
      <c r="D410" s="397" t="s">
        <v>198</v>
      </c>
      <c r="E410" s="112" t="s">
        <v>2</v>
      </c>
      <c r="F410" s="159">
        <v>1</v>
      </c>
      <c r="G410" s="705"/>
      <c r="H410" s="163">
        <f>F410*G410</f>
        <v>0</v>
      </c>
      <c r="I410" s="188"/>
      <c r="J410" s="300">
        <f>H410</f>
        <v>0</v>
      </c>
      <c r="K410" s="193"/>
    </row>
    <row r="411" spans="1:11" s="116" customFormat="1">
      <c r="A411" s="394"/>
      <c r="B411" s="395"/>
      <c r="C411" s="380"/>
      <c r="D411" s="397"/>
      <c r="E411" s="112"/>
      <c r="F411" s="159"/>
      <c r="G411" s="705"/>
      <c r="H411" s="163"/>
      <c r="I411" s="188"/>
      <c r="K411" s="458"/>
    </row>
    <row r="412" spans="1:11" s="116" customFormat="1" ht="38.25">
      <c r="A412" s="394">
        <v>3</v>
      </c>
      <c r="B412" s="395"/>
      <c r="C412" s="396" t="s">
        <v>645</v>
      </c>
      <c r="D412" s="397" t="s">
        <v>199</v>
      </c>
      <c r="E412" s="112" t="s">
        <v>2</v>
      </c>
      <c r="F412" s="159">
        <v>1</v>
      </c>
      <c r="G412" s="705"/>
      <c r="H412" s="163">
        <f>F412*G412</f>
        <v>0</v>
      </c>
      <c r="I412" s="188"/>
      <c r="J412" s="300">
        <f>H412</f>
        <v>0</v>
      </c>
      <c r="K412" s="193"/>
    </row>
    <row r="413" spans="1:11" s="116" customFormat="1">
      <c r="A413" s="394"/>
      <c r="B413" s="395"/>
      <c r="C413" s="380"/>
      <c r="D413" s="397"/>
      <c r="E413" s="112"/>
      <c r="G413" s="706"/>
      <c r="H413" s="163"/>
      <c r="I413" s="188"/>
      <c r="K413" s="458"/>
    </row>
    <row r="414" spans="1:11" s="165" customFormat="1" ht="25.5">
      <c r="A414" s="394" t="s">
        <v>94</v>
      </c>
      <c r="B414" s="395"/>
      <c r="C414" s="396" t="s">
        <v>646</v>
      </c>
      <c r="D414" s="397" t="s">
        <v>200</v>
      </c>
      <c r="E414" s="112" t="s">
        <v>2</v>
      </c>
      <c r="F414" s="159">
        <v>1</v>
      </c>
      <c r="G414" s="705"/>
      <c r="H414" s="163">
        <f>F414*G414</f>
        <v>0</v>
      </c>
      <c r="I414" s="192"/>
      <c r="J414" s="300">
        <f>H414</f>
        <v>0</v>
      </c>
      <c r="K414" s="193"/>
    </row>
    <row r="415" spans="1:11" s="165" customFormat="1">
      <c r="A415" s="394"/>
      <c r="B415" s="395"/>
      <c r="C415" s="380"/>
      <c r="D415" s="397"/>
      <c r="E415" s="112"/>
      <c r="F415" s="116"/>
      <c r="G415" s="706"/>
      <c r="H415" s="163"/>
      <c r="I415" s="192"/>
      <c r="K415" s="458"/>
    </row>
    <row r="416" spans="1:11" s="165" customFormat="1" ht="25.5">
      <c r="A416" s="394" t="s">
        <v>95</v>
      </c>
      <c r="B416" s="395"/>
      <c r="C416" s="396" t="s">
        <v>647</v>
      </c>
      <c r="D416" s="397" t="s">
        <v>201</v>
      </c>
      <c r="E416" s="112" t="s">
        <v>2</v>
      </c>
      <c r="F416" s="159">
        <v>1</v>
      </c>
      <c r="G416" s="705"/>
      <c r="H416" s="163">
        <f>G416*F416</f>
        <v>0</v>
      </c>
      <c r="I416" s="192"/>
      <c r="J416" s="300">
        <f>H416</f>
        <v>0</v>
      </c>
      <c r="K416" s="193"/>
    </row>
    <row r="417" spans="1:11" s="165" customFormat="1">
      <c r="A417" s="394"/>
      <c r="B417" s="395"/>
      <c r="C417" s="396"/>
      <c r="D417" s="112"/>
      <c r="E417" s="112"/>
      <c r="F417" s="116"/>
      <c r="G417" s="706"/>
      <c r="H417" s="163"/>
      <c r="I417" s="192"/>
      <c r="K417" s="458"/>
    </row>
    <row r="418" spans="1:11" s="165" customFormat="1" ht="25.5">
      <c r="A418" s="394">
        <v>6</v>
      </c>
      <c r="B418" s="395"/>
      <c r="C418" s="380" t="s">
        <v>648</v>
      </c>
      <c r="D418" s="397" t="s">
        <v>202</v>
      </c>
      <c r="E418" s="112" t="s">
        <v>2</v>
      </c>
      <c r="F418" s="159">
        <v>1</v>
      </c>
      <c r="G418" s="705"/>
      <c r="H418" s="163">
        <f>F418*G418</f>
        <v>0</v>
      </c>
      <c r="I418" s="192"/>
      <c r="J418" s="300">
        <f>H418</f>
        <v>0</v>
      </c>
      <c r="K418" s="193"/>
    </row>
    <row r="419" spans="1:11" s="165" customFormat="1">
      <c r="A419" s="394"/>
      <c r="B419" s="395"/>
      <c r="C419" s="380"/>
      <c r="D419" s="112"/>
      <c r="E419" s="112"/>
      <c r="F419" s="116"/>
      <c r="G419" s="706"/>
      <c r="H419" s="163"/>
      <c r="I419" s="192"/>
      <c r="K419" s="458"/>
    </row>
    <row r="420" spans="1:11" s="116" customFormat="1" ht="25.5">
      <c r="A420" s="394">
        <v>7</v>
      </c>
      <c r="B420" s="395"/>
      <c r="C420" s="396" t="s">
        <v>649</v>
      </c>
      <c r="D420" s="397" t="s">
        <v>203</v>
      </c>
      <c r="E420" s="112" t="s">
        <v>2</v>
      </c>
      <c r="F420" s="159">
        <v>1</v>
      </c>
      <c r="G420" s="705"/>
      <c r="H420" s="163">
        <f>F420*G420</f>
        <v>0</v>
      </c>
      <c r="I420" s="188"/>
      <c r="J420" s="300">
        <f>H420</f>
        <v>0</v>
      </c>
      <c r="K420" s="193"/>
    </row>
    <row r="421" spans="1:11" s="116" customFormat="1">
      <c r="A421" s="394"/>
      <c r="B421" s="395"/>
      <c r="C421" s="396"/>
      <c r="D421" s="112"/>
      <c r="E421" s="112"/>
      <c r="G421" s="706"/>
      <c r="H421" s="163"/>
      <c r="I421" s="188"/>
      <c r="K421" s="458"/>
    </row>
    <row r="422" spans="1:11" s="116" customFormat="1" ht="25.5">
      <c r="A422" s="394">
        <v>8</v>
      </c>
      <c r="B422" s="395"/>
      <c r="C422" s="396" t="s">
        <v>650</v>
      </c>
      <c r="D422" s="397" t="s">
        <v>204</v>
      </c>
      <c r="E422" s="112" t="s">
        <v>2</v>
      </c>
      <c r="F422" s="116">
        <v>1</v>
      </c>
      <c r="G422" s="705"/>
      <c r="H422" s="163">
        <f>F422*G422</f>
        <v>0</v>
      </c>
      <c r="I422" s="188"/>
      <c r="J422" s="300">
        <f>H422</f>
        <v>0</v>
      </c>
      <c r="K422" s="193"/>
    </row>
    <row r="423" spans="1:11" s="116" customFormat="1">
      <c r="A423" s="394"/>
      <c r="B423" s="395"/>
      <c r="C423" s="380"/>
      <c r="D423" s="397"/>
      <c r="E423" s="112"/>
      <c r="G423" s="706"/>
      <c r="H423" s="163"/>
      <c r="I423" s="188"/>
      <c r="K423" s="458"/>
    </row>
    <row r="424" spans="1:11" s="116" customFormat="1" ht="38.25">
      <c r="A424" s="394" t="s">
        <v>99</v>
      </c>
      <c r="B424" s="395"/>
      <c r="C424" s="396" t="s">
        <v>651</v>
      </c>
      <c r="D424" s="397" t="s">
        <v>205</v>
      </c>
      <c r="E424" s="112" t="s">
        <v>2</v>
      </c>
      <c r="F424" s="116">
        <v>1</v>
      </c>
      <c r="G424" s="705"/>
      <c r="H424" s="407">
        <f>G424*F424</f>
        <v>0</v>
      </c>
      <c r="I424" s="187"/>
      <c r="J424" s="300">
        <f>H424</f>
        <v>0</v>
      </c>
      <c r="K424" s="193"/>
    </row>
    <row r="425" spans="1:11" s="165" customFormat="1">
      <c r="A425" s="394"/>
      <c r="B425" s="395"/>
      <c r="C425" s="396"/>
      <c r="D425" s="397"/>
      <c r="E425" s="112"/>
      <c r="F425" s="116"/>
      <c r="G425" s="706"/>
      <c r="H425" s="163"/>
      <c r="I425" s="192"/>
      <c r="K425" s="192"/>
    </row>
    <row r="426" spans="1:11" s="216" customFormat="1" ht="15" customHeight="1">
      <c r="A426" s="398"/>
      <c r="B426" s="399"/>
      <c r="C426" s="429" t="s">
        <v>601</v>
      </c>
      <c r="D426" s="456"/>
      <c r="E426" s="401"/>
      <c r="F426" s="402"/>
      <c r="G426" s="717"/>
      <c r="H426" s="403">
        <f>SUM(H407:H425)</f>
        <v>0</v>
      </c>
      <c r="I426" s="191">
        <f>SUM(I407:I425)</f>
        <v>0</v>
      </c>
      <c r="J426" s="221">
        <f>SUM(J407:J425)</f>
        <v>0</v>
      </c>
      <c r="K426" s="220">
        <f>SUM(K407:K425)</f>
        <v>0</v>
      </c>
    </row>
    <row r="427" spans="1:11" s="123" customFormat="1" ht="20.100000000000001" customHeight="1">
      <c r="A427" s="134"/>
      <c r="B427" s="134"/>
      <c r="C427" s="404"/>
      <c r="D427" s="324"/>
      <c r="E427" s="368"/>
      <c r="F427" s="128"/>
      <c r="G427" s="691"/>
      <c r="H427" s="479"/>
      <c r="I427" s="313"/>
      <c r="J427" s="431"/>
      <c r="K427" s="313"/>
    </row>
    <row r="428" spans="1:11" s="39" customFormat="1" ht="24.95" customHeight="1">
      <c r="A428" s="150"/>
      <c r="B428" s="150"/>
      <c r="C428" s="154" t="s">
        <v>602</v>
      </c>
      <c r="D428" s="445"/>
      <c r="E428" s="369"/>
      <c r="F428" s="367"/>
      <c r="G428" s="718"/>
      <c r="H428" s="151"/>
      <c r="I428" s="446" t="s">
        <v>134</v>
      </c>
      <c r="J428" s="447" t="s">
        <v>354</v>
      </c>
      <c r="K428" s="448" t="s">
        <v>355</v>
      </c>
    </row>
    <row r="429" spans="1:11" ht="20.100000000000001" customHeight="1">
      <c r="A429" s="22"/>
      <c r="B429" s="100"/>
      <c r="C429" s="131"/>
      <c r="D429" s="324"/>
      <c r="E429" s="363"/>
      <c r="F429" s="362"/>
      <c r="G429" s="675"/>
      <c r="H429" s="2"/>
      <c r="I429" s="308"/>
      <c r="J429" s="316"/>
      <c r="K429" s="308"/>
    </row>
    <row r="430" spans="1:11" s="123" customFormat="1" ht="20.100000000000001" customHeight="1">
      <c r="A430" s="647" t="s">
        <v>58</v>
      </c>
      <c r="B430" s="648"/>
      <c r="C430" s="649" t="s">
        <v>400</v>
      </c>
      <c r="D430" s="650"/>
      <c r="E430" s="651"/>
      <c r="F430" s="651"/>
      <c r="G430" s="719"/>
      <c r="H430" s="652">
        <v>0</v>
      </c>
      <c r="I430" s="432">
        <v>0</v>
      </c>
      <c r="J430" s="433">
        <v>0</v>
      </c>
      <c r="K430" s="434">
        <v>0</v>
      </c>
    </row>
    <row r="431" spans="1:11" s="123" customFormat="1" ht="20.100000000000001" customHeight="1">
      <c r="A431" s="387" t="s">
        <v>59</v>
      </c>
      <c r="B431" s="377"/>
      <c r="C431" s="475" t="s">
        <v>402</v>
      </c>
      <c r="D431" s="324"/>
      <c r="E431" s="371"/>
      <c r="F431" s="371"/>
      <c r="G431" s="720"/>
      <c r="H431" s="384">
        <f>$H$249</f>
        <v>0</v>
      </c>
      <c r="I431" s="432">
        <f>I249</f>
        <v>0</v>
      </c>
      <c r="J431" s="433">
        <f>J249</f>
        <v>0</v>
      </c>
      <c r="K431" s="434">
        <f>K249</f>
        <v>0</v>
      </c>
    </row>
    <row r="432" spans="1:11" s="123" customFormat="1" ht="20.100000000000001" customHeight="1">
      <c r="A432" s="387" t="s">
        <v>93</v>
      </c>
      <c r="B432" s="377"/>
      <c r="C432" s="476" t="s">
        <v>126</v>
      </c>
      <c r="D432" s="324"/>
      <c r="E432" s="371"/>
      <c r="F432" s="371"/>
      <c r="G432" s="720"/>
      <c r="H432" s="384">
        <f>$H$344</f>
        <v>0</v>
      </c>
      <c r="I432" s="432">
        <f>I344</f>
        <v>0</v>
      </c>
      <c r="J432" s="433">
        <f>J344</f>
        <v>0</v>
      </c>
      <c r="K432" s="537">
        <f>K344</f>
        <v>0</v>
      </c>
    </row>
    <row r="433" spans="1:17" s="123" customFormat="1" ht="20.100000000000001" customHeight="1">
      <c r="A433" s="38" t="s">
        <v>94</v>
      </c>
      <c r="B433" s="477"/>
      <c r="C433" s="478" t="s">
        <v>130</v>
      </c>
      <c r="D433" s="324"/>
      <c r="E433" s="105"/>
      <c r="F433" s="364"/>
      <c r="G433" s="721"/>
      <c r="H433" s="484">
        <f>$H$404</f>
        <v>0</v>
      </c>
      <c r="I433" s="432">
        <f>I404</f>
        <v>0</v>
      </c>
      <c r="J433" s="433">
        <f>J404</f>
        <v>0</v>
      </c>
      <c r="K433" s="434">
        <f>K404</f>
        <v>0</v>
      </c>
    </row>
    <row r="434" spans="1:17" s="123" customFormat="1" ht="20.100000000000001" customHeight="1">
      <c r="A434" s="389" t="s">
        <v>95</v>
      </c>
      <c r="B434" s="390"/>
      <c r="C434" s="391" t="s">
        <v>131</v>
      </c>
      <c r="D434" s="449"/>
      <c r="E434" s="365"/>
      <c r="F434" s="366"/>
      <c r="G434" s="722"/>
      <c r="H434" s="392">
        <f>$H$426</f>
        <v>0</v>
      </c>
      <c r="I434" s="432">
        <f t="shared" ref="I434:K434" si="114">I426</f>
        <v>0</v>
      </c>
      <c r="J434" s="433">
        <f t="shared" si="114"/>
        <v>0</v>
      </c>
      <c r="K434" s="434">
        <f t="shared" si="114"/>
        <v>0</v>
      </c>
    </row>
    <row r="435" spans="1:17" s="120" customFormat="1" ht="20.100000000000001" customHeight="1">
      <c r="A435" s="106"/>
      <c r="B435" s="6"/>
      <c r="C435" s="385" t="s">
        <v>603</v>
      </c>
      <c r="D435" s="324"/>
      <c r="E435" s="105"/>
      <c r="F435" s="105"/>
      <c r="G435" s="721"/>
      <c r="H435" s="94">
        <f>SUM(H430:H434)</f>
        <v>0</v>
      </c>
      <c r="I435" s="194">
        <f>SUM(I430:I434)</f>
        <v>0</v>
      </c>
      <c r="J435" s="317">
        <f>SUM(J430:J434)</f>
        <v>0</v>
      </c>
      <c r="K435" s="217">
        <f>SUM(K430:K434)</f>
        <v>0</v>
      </c>
      <c r="L435" s="119"/>
    </row>
    <row r="436" spans="1:17" s="6" customFormat="1">
      <c r="A436" s="33"/>
      <c r="B436" s="33"/>
      <c r="C436" s="41"/>
      <c r="D436" s="42"/>
      <c r="E436" s="106"/>
      <c r="F436" s="2"/>
      <c r="G436" s="700"/>
      <c r="H436" s="61"/>
      <c r="I436" s="106"/>
      <c r="J436" s="430"/>
      <c r="K436" s="106"/>
      <c r="L436" s="17"/>
      <c r="M436" s="17"/>
      <c r="N436" s="17"/>
      <c r="O436" s="17"/>
      <c r="P436" s="17"/>
      <c r="Q436" s="17"/>
    </row>
    <row r="437" spans="1:17" s="6" customFormat="1">
      <c r="A437" s="33"/>
      <c r="B437" s="33"/>
      <c r="C437" s="41" t="s">
        <v>91</v>
      </c>
      <c r="D437" s="42"/>
      <c r="E437" s="106"/>
      <c r="F437" s="2"/>
      <c r="G437" s="700"/>
      <c r="H437" s="61"/>
      <c r="I437" s="106"/>
      <c r="J437" s="430"/>
      <c r="K437" s="106"/>
      <c r="L437" s="17"/>
      <c r="M437" s="17"/>
      <c r="N437" s="17"/>
      <c r="O437" s="17"/>
      <c r="P437" s="17"/>
      <c r="Q437" s="17"/>
    </row>
    <row r="438" spans="1:17" s="6" customFormat="1">
      <c r="A438" s="33"/>
      <c r="B438" s="33"/>
      <c r="C438" s="41"/>
      <c r="D438" s="42"/>
      <c r="E438" s="106"/>
      <c r="F438" s="2"/>
      <c r="G438" s="700"/>
      <c r="H438" s="61"/>
      <c r="I438" s="106"/>
      <c r="J438" s="430"/>
      <c r="K438" s="106"/>
      <c r="L438" s="17"/>
      <c r="M438" s="17"/>
      <c r="N438" s="17"/>
      <c r="O438" s="17"/>
      <c r="P438" s="17"/>
      <c r="Q438" s="17"/>
    </row>
    <row r="439" spans="1:17" s="6" customFormat="1">
      <c r="A439" s="33"/>
      <c r="B439" s="33"/>
      <c r="C439" s="41"/>
      <c r="D439" s="42"/>
      <c r="E439" s="106"/>
      <c r="F439" s="2"/>
      <c r="G439" s="700"/>
      <c r="H439" s="61"/>
      <c r="I439" s="106"/>
      <c r="J439" s="430"/>
      <c r="K439" s="106"/>
      <c r="L439" s="17"/>
      <c r="M439" s="17"/>
      <c r="N439" s="17"/>
      <c r="O439" s="17"/>
      <c r="P439" s="17"/>
      <c r="Q439" s="17"/>
    </row>
    <row r="440" spans="1:17" s="6" customFormat="1">
      <c r="A440" s="33"/>
      <c r="B440" s="33"/>
      <c r="C440" s="41"/>
      <c r="D440" s="42"/>
      <c r="E440" s="106"/>
      <c r="F440" s="2"/>
      <c r="G440" s="700"/>
      <c r="H440" s="61"/>
      <c r="I440" s="106"/>
      <c r="J440" s="430"/>
      <c r="K440" s="106"/>
      <c r="L440" s="17"/>
      <c r="M440" s="17"/>
      <c r="N440" s="17"/>
      <c r="O440" s="17"/>
      <c r="P440" s="17"/>
      <c r="Q440" s="17"/>
    </row>
    <row r="441" spans="1:17" s="6" customFormat="1">
      <c r="A441" s="33"/>
      <c r="B441" s="33"/>
      <c r="C441" s="41"/>
      <c r="D441" s="42"/>
      <c r="E441" s="106"/>
      <c r="F441" s="2"/>
      <c r="G441" s="700"/>
      <c r="H441" s="61"/>
      <c r="I441" s="106"/>
      <c r="J441" s="430"/>
      <c r="K441" s="106"/>
      <c r="L441" s="17"/>
      <c r="M441" s="17"/>
      <c r="N441" s="17"/>
      <c r="O441" s="17"/>
      <c r="P441" s="17"/>
      <c r="Q441" s="17"/>
    </row>
    <row r="442" spans="1:17" s="6" customFormat="1">
      <c r="A442" s="33"/>
      <c r="B442" s="33"/>
      <c r="C442" s="41"/>
      <c r="D442" s="42"/>
      <c r="E442" s="106"/>
      <c r="F442" s="2"/>
      <c r="G442" s="700"/>
      <c r="H442" s="61"/>
      <c r="I442" s="106"/>
      <c r="J442" s="430"/>
      <c r="K442" s="106"/>
      <c r="L442" s="17"/>
      <c r="M442" s="17"/>
      <c r="N442" s="17"/>
      <c r="O442" s="17"/>
      <c r="P442" s="17"/>
      <c r="Q442" s="17"/>
    </row>
    <row r="443" spans="1:17" s="6" customFormat="1">
      <c r="A443" s="33"/>
      <c r="B443" s="33"/>
      <c r="C443" s="41"/>
      <c r="D443" s="42"/>
      <c r="E443" s="106"/>
      <c r="F443" s="2"/>
      <c r="G443" s="700"/>
      <c r="H443" s="61"/>
      <c r="I443" s="106"/>
      <c r="J443" s="430"/>
      <c r="K443" s="106"/>
      <c r="L443" s="17"/>
      <c r="M443" s="17"/>
      <c r="N443" s="17"/>
      <c r="O443" s="17"/>
      <c r="P443" s="17"/>
      <c r="Q443" s="17"/>
    </row>
    <row r="444" spans="1:17" s="6" customFormat="1">
      <c r="A444" s="33"/>
      <c r="B444" s="33"/>
      <c r="C444" s="41"/>
      <c r="D444" s="42"/>
      <c r="E444" s="106"/>
      <c r="F444" s="2"/>
      <c r="G444" s="700"/>
      <c r="H444" s="61"/>
      <c r="I444" s="106"/>
      <c r="J444" s="430"/>
      <c r="K444" s="106"/>
      <c r="L444" s="17"/>
      <c r="M444" s="17"/>
      <c r="N444" s="17"/>
      <c r="O444" s="17"/>
      <c r="P444" s="17"/>
      <c r="Q444" s="17"/>
    </row>
    <row r="445" spans="1:17" s="6" customFormat="1">
      <c r="A445" s="33"/>
      <c r="B445" s="33"/>
      <c r="C445" s="41"/>
      <c r="D445" s="42"/>
      <c r="E445" s="106"/>
      <c r="F445" s="2"/>
      <c r="G445" s="700"/>
      <c r="H445" s="61"/>
      <c r="I445" s="106"/>
      <c r="J445" s="430"/>
      <c r="K445" s="106"/>
      <c r="L445" s="17"/>
      <c r="M445" s="17"/>
      <c r="N445" s="17"/>
      <c r="O445" s="17"/>
      <c r="P445" s="17"/>
      <c r="Q445" s="17"/>
    </row>
    <row r="446" spans="1:17" s="6" customFormat="1">
      <c r="A446" s="33"/>
      <c r="B446" s="33"/>
      <c r="C446" s="41"/>
      <c r="D446" s="42"/>
      <c r="E446" s="106"/>
      <c r="F446" s="2"/>
      <c r="G446" s="700"/>
      <c r="H446" s="61"/>
      <c r="I446" s="106"/>
      <c r="J446" s="430"/>
      <c r="K446" s="106"/>
      <c r="L446" s="17"/>
      <c r="M446" s="17"/>
      <c r="N446" s="17"/>
      <c r="O446" s="17"/>
      <c r="P446" s="17"/>
      <c r="Q446" s="17"/>
    </row>
    <row r="447" spans="1:17" s="6" customFormat="1">
      <c r="A447" s="33"/>
      <c r="B447" s="33"/>
      <c r="C447" s="41"/>
      <c r="D447" s="42"/>
      <c r="E447" s="106"/>
      <c r="F447" s="2"/>
      <c r="G447" s="700"/>
      <c r="H447" s="61"/>
      <c r="I447" s="106"/>
      <c r="J447" s="430"/>
      <c r="K447" s="106"/>
      <c r="L447" s="17"/>
      <c r="M447" s="17"/>
      <c r="N447" s="17"/>
      <c r="O447" s="17"/>
      <c r="P447" s="17"/>
      <c r="Q447" s="17"/>
    </row>
    <row r="448" spans="1:17" s="6" customFormat="1">
      <c r="A448" s="33"/>
      <c r="B448" s="33"/>
      <c r="C448" s="41"/>
      <c r="D448" s="42"/>
      <c r="E448" s="106"/>
      <c r="F448" s="2"/>
      <c r="G448" s="700"/>
      <c r="H448" s="61"/>
      <c r="I448" s="106"/>
      <c r="J448" s="430"/>
      <c r="K448" s="106"/>
      <c r="L448" s="17"/>
      <c r="M448" s="17"/>
      <c r="N448" s="17"/>
      <c r="O448" s="17"/>
      <c r="P448" s="17"/>
      <c r="Q448" s="17"/>
    </row>
    <row r="449" spans="1:17" s="6" customFormat="1">
      <c r="A449" s="33"/>
      <c r="B449" s="33"/>
      <c r="C449" s="41"/>
      <c r="D449" s="42"/>
      <c r="E449" s="106"/>
      <c r="F449" s="2"/>
      <c r="G449" s="700"/>
      <c r="H449" s="61"/>
      <c r="I449" s="106"/>
      <c r="J449" s="430"/>
      <c r="K449" s="106"/>
      <c r="L449" s="17"/>
      <c r="M449" s="17"/>
      <c r="N449" s="17"/>
      <c r="O449" s="17"/>
      <c r="P449" s="17"/>
      <c r="Q449" s="17"/>
    </row>
    <row r="450" spans="1:17" s="6" customFormat="1">
      <c r="A450" s="33"/>
      <c r="B450" s="33"/>
      <c r="C450" s="41"/>
      <c r="D450" s="42"/>
      <c r="E450" s="106"/>
      <c r="F450" s="2"/>
      <c r="G450" s="700"/>
      <c r="H450" s="61"/>
      <c r="I450" s="106"/>
      <c r="J450" s="430"/>
      <c r="K450" s="106"/>
      <c r="L450" s="17"/>
      <c r="M450" s="17"/>
      <c r="N450" s="17"/>
      <c r="O450" s="17"/>
      <c r="P450" s="17"/>
      <c r="Q450" s="17"/>
    </row>
    <row r="451" spans="1:17" s="6" customFormat="1">
      <c r="A451" s="33"/>
      <c r="B451" s="33"/>
      <c r="C451" s="41"/>
      <c r="D451" s="42"/>
      <c r="E451" s="106"/>
      <c r="F451" s="2"/>
      <c r="G451" s="700"/>
      <c r="H451" s="61"/>
      <c r="I451" s="106"/>
      <c r="J451" s="430"/>
      <c r="K451" s="106"/>
      <c r="L451" s="17"/>
      <c r="M451" s="17"/>
      <c r="N451" s="17"/>
      <c r="O451" s="17"/>
      <c r="P451" s="17"/>
      <c r="Q451" s="17"/>
    </row>
    <row r="452" spans="1:17" s="6" customFormat="1">
      <c r="A452" s="33"/>
      <c r="B452" s="33"/>
      <c r="C452" s="41"/>
      <c r="D452" s="42"/>
      <c r="E452" s="106"/>
      <c r="F452" s="2"/>
      <c r="G452" s="700"/>
      <c r="H452" s="61"/>
      <c r="I452" s="106"/>
      <c r="J452" s="430"/>
      <c r="K452" s="106"/>
      <c r="L452" s="17"/>
      <c r="M452" s="17"/>
      <c r="N452" s="17"/>
      <c r="O452" s="17"/>
      <c r="P452" s="17"/>
      <c r="Q452" s="17"/>
    </row>
    <row r="453" spans="1:17" s="6" customFormat="1">
      <c r="A453" s="33"/>
      <c r="B453" s="33"/>
      <c r="C453" s="41"/>
      <c r="D453" s="42"/>
      <c r="E453" s="106"/>
      <c r="F453" s="2"/>
      <c r="G453" s="700"/>
      <c r="H453" s="61"/>
      <c r="I453" s="106"/>
      <c r="J453" s="430"/>
      <c r="K453" s="106"/>
      <c r="L453" s="17"/>
      <c r="M453" s="17"/>
      <c r="N453" s="17"/>
      <c r="O453" s="17"/>
      <c r="P453" s="17"/>
      <c r="Q453" s="17"/>
    </row>
    <row r="454" spans="1:17" s="6" customFormat="1">
      <c r="A454" s="33"/>
      <c r="B454" s="33"/>
      <c r="C454" s="41"/>
      <c r="D454" s="42"/>
      <c r="E454" s="106"/>
      <c r="F454" s="2"/>
      <c r="G454" s="700"/>
      <c r="H454" s="61"/>
      <c r="I454" s="106"/>
      <c r="J454" s="430"/>
      <c r="K454" s="106"/>
      <c r="L454" s="17"/>
      <c r="M454" s="17"/>
      <c r="N454" s="17"/>
      <c r="O454" s="17"/>
      <c r="P454" s="17"/>
      <c r="Q454" s="17"/>
    </row>
    <row r="455" spans="1:17" s="6" customFormat="1">
      <c r="A455" s="33"/>
      <c r="B455" s="33"/>
      <c r="C455" s="41"/>
      <c r="D455" s="42"/>
      <c r="E455" s="106"/>
      <c r="F455" s="2"/>
      <c r="G455" s="700"/>
      <c r="H455" s="61"/>
      <c r="I455" s="106"/>
      <c r="J455" s="430"/>
      <c r="K455" s="106"/>
      <c r="L455" s="17"/>
      <c r="M455" s="17"/>
      <c r="N455" s="17"/>
      <c r="O455" s="17"/>
      <c r="P455" s="17"/>
      <c r="Q455" s="17"/>
    </row>
    <row r="456" spans="1:17" s="6" customFormat="1">
      <c r="A456" s="33"/>
      <c r="B456" s="33"/>
      <c r="C456" s="41"/>
      <c r="D456" s="42"/>
      <c r="E456" s="106"/>
      <c r="F456" s="2"/>
      <c r="G456" s="700"/>
      <c r="H456" s="61"/>
      <c r="I456" s="106"/>
      <c r="J456" s="430"/>
      <c r="K456" s="106"/>
      <c r="L456" s="17"/>
      <c r="M456" s="17"/>
      <c r="N456" s="17"/>
      <c r="O456" s="17"/>
      <c r="P456" s="17"/>
      <c r="Q456" s="17"/>
    </row>
    <row r="457" spans="1:17" s="6" customFormat="1">
      <c r="A457" s="33"/>
      <c r="B457" s="33"/>
      <c r="C457" s="41"/>
      <c r="D457" s="42"/>
      <c r="E457" s="106"/>
      <c r="F457" s="2"/>
      <c r="G457" s="700"/>
      <c r="H457" s="61"/>
      <c r="I457" s="106"/>
      <c r="J457" s="430"/>
      <c r="K457" s="106"/>
      <c r="L457" s="17"/>
      <c r="M457" s="17"/>
      <c r="N457" s="17"/>
      <c r="O457" s="17"/>
      <c r="P457" s="17"/>
      <c r="Q457" s="17"/>
    </row>
    <row r="458" spans="1:17" s="6" customFormat="1">
      <c r="A458" s="33"/>
      <c r="B458" s="33"/>
      <c r="C458" s="41"/>
      <c r="D458" s="42"/>
      <c r="E458" s="106"/>
      <c r="F458" s="2"/>
      <c r="G458" s="700"/>
      <c r="H458" s="61"/>
      <c r="I458" s="106"/>
      <c r="J458" s="430"/>
      <c r="K458" s="106"/>
      <c r="L458" s="17"/>
      <c r="M458" s="17"/>
      <c r="N458" s="17"/>
      <c r="O458" s="17"/>
      <c r="P458" s="17"/>
      <c r="Q458" s="17"/>
    </row>
    <row r="459" spans="1:17" s="6" customFormat="1">
      <c r="A459" s="33"/>
      <c r="B459" s="33"/>
      <c r="C459" s="41"/>
      <c r="D459" s="42"/>
      <c r="E459" s="106"/>
      <c r="F459" s="2"/>
      <c r="G459" s="700"/>
      <c r="H459" s="61"/>
      <c r="I459" s="106"/>
      <c r="J459" s="430"/>
      <c r="K459" s="106"/>
      <c r="L459" s="17"/>
      <c r="M459" s="17"/>
      <c r="N459" s="17"/>
      <c r="O459" s="17"/>
      <c r="P459" s="17"/>
      <c r="Q459" s="17"/>
    </row>
    <row r="460" spans="1:17" s="6" customFormat="1">
      <c r="A460" s="33"/>
      <c r="B460" s="33"/>
      <c r="C460" s="41"/>
      <c r="D460" s="42"/>
      <c r="E460" s="106"/>
      <c r="F460" s="2"/>
      <c r="G460" s="700"/>
      <c r="H460" s="61"/>
      <c r="I460" s="106"/>
      <c r="J460" s="430"/>
      <c r="K460" s="106"/>
      <c r="L460" s="17"/>
      <c r="M460" s="17"/>
      <c r="N460" s="17"/>
      <c r="O460" s="17"/>
      <c r="P460" s="17"/>
      <c r="Q460" s="17"/>
    </row>
    <row r="461" spans="1:17" s="6" customFormat="1">
      <c r="A461" s="33"/>
      <c r="B461" s="33"/>
      <c r="C461" s="41"/>
      <c r="D461" s="42"/>
      <c r="E461" s="106"/>
      <c r="F461" s="2"/>
      <c r="G461" s="700"/>
      <c r="H461" s="61"/>
      <c r="I461" s="106"/>
      <c r="J461" s="430"/>
      <c r="K461" s="106"/>
      <c r="L461" s="17"/>
      <c r="M461" s="17"/>
      <c r="N461" s="17"/>
      <c r="O461" s="17"/>
      <c r="P461" s="17"/>
      <c r="Q461" s="17"/>
    </row>
    <row r="462" spans="1:17" s="6" customFormat="1">
      <c r="A462" s="33"/>
      <c r="B462" s="33"/>
      <c r="C462" s="41"/>
      <c r="D462" s="42"/>
      <c r="E462" s="106"/>
      <c r="F462" s="2"/>
      <c r="G462" s="700"/>
      <c r="H462" s="61"/>
      <c r="I462" s="106"/>
      <c r="J462" s="430"/>
      <c r="K462" s="106"/>
      <c r="L462" s="17"/>
      <c r="M462" s="17"/>
      <c r="N462" s="17"/>
      <c r="O462" s="17"/>
      <c r="P462" s="17"/>
      <c r="Q462" s="17"/>
    </row>
    <row r="463" spans="1:17" s="6" customFormat="1">
      <c r="A463" s="33"/>
      <c r="B463" s="33"/>
      <c r="C463" s="41"/>
      <c r="D463" s="42"/>
      <c r="E463" s="106"/>
      <c r="F463" s="2"/>
      <c r="G463" s="700"/>
      <c r="H463" s="61"/>
      <c r="I463" s="106"/>
      <c r="J463" s="430"/>
      <c r="K463" s="106"/>
      <c r="L463" s="17"/>
      <c r="M463" s="17"/>
      <c r="N463" s="17"/>
      <c r="O463" s="17"/>
      <c r="P463" s="17"/>
      <c r="Q463" s="17"/>
    </row>
    <row r="464" spans="1:17" s="6" customFormat="1">
      <c r="A464" s="33"/>
      <c r="B464" s="33"/>
      <c r="C464" s="41"/>
      <c r="D464" s="42"/>
      <c r="E464" s="106"/>
      <c r="F464" s="2"/>
      <c r="G464" s="700"/>
      <c r="H464" s="61"/>
      <c r="I464" s="106"/>
      <c r="J464" s="430"/>
      <c r="K464" s="106"/>
      <c r="L464" s="17"/>
      <c r="M464" s="17"/>
      <c r="N464" s="17"/>
      <c r="O464" s="17"/>
      <c r="P464" s="17"/>
      <c r="Q464" s="17"/>
    </row>
    <row r="465" spans="1:17" s="6" customFormat="1">
      <c r="A465" s="33"/>
      <c r="B465" s="33"/>
      <c r="C465" s="41"/>
      <c r="D465" s="42"/>
      <c r="E465" s="106"/>
      <c r="F465" s="2"/>
      <c r="G465" s="700"/>
      <c r="H465" s="61"/>
      <c r="I465" s="106"/>
      <c r="J465" s="430"/>
      <c r="K465" s="106"/>
      <c r="L465" s="17"/>
      <c r="M465" s="17"/>
      <c r="N465" s="17"/>
      <c r="O465" s="17"/>
      <c r="P465" s="17"/>
      <c r="Q465" s="17"/>
    </row>
    <row r="466" spans="1:17" s="6" customFormat="1">
      <c r="A466" s="33"/>
      <c r="B466" s="33"/>
      <c r="C466" s="41"/>
      <c r="D466" s="42"/>
      <c r="E466" s="106"/>
      <c r="F466" s="2"/>
      <c r="G466" s="700"/>
      <c r="H466" s="61"/>
      <c r="I466" s="106"/>
      <c r="J466" s="430"/>
      <c r="K466" s="106"/>
      <c r="L466" s="17"/>
      <c r="M466" s="17"/>
      <c r="N466" s="17"/>
      <c r="O466" s="17"/>
      <c r="P466" s="17"/>
      <c r="Q466" s="17"/>
    </row>
    <row r="467" spans="1:17" s="6" customFormat="1">
      <c r="A467" s="33"/>
      <c r="B467" s="33"/>
      <c r="C467" s="41"/>
      <c r="D467" s="42"/>
      <c r="E467" s="106"/>
      <c r="F467" s="2"/>
      <c r="G467" s="700"/>
      <c r="H467" s="61"/>
      <c r="I467" s="106"/>
      <c r="J467" s="430"/>
      <c r="K467" s="106"/>
      <c r="L467" s="17"/>
      <c r="M467" s="17"/>
      <c r="N467" s="17"/>
      <c r="O467" s="17"/>
      <c r="P467" s="17"/>
      <c r="Q467" s="17"/>
    </row>
    <row r="468" spans="1:17" s="6" customFormat="1">
      <c r="A468" s="33"/>
      <c r="B468" s="33"/>
      <c r="C468" s="41"/>
      <c r="D468" s="42"/>
      <c r="E468" s="106"/>
      <c r="F468" s="2"/>
      <c r="G468" s="700"/>
      <c r="H468" s="61"/>
      <c r="I468" s="106"/>
      <c r="J468" s="430"/>
      <c r="K468" s="106"/>
      <c r="L468" s="17"/>
      <c r="M468" s="17"/>
      <c r="N468" s="17"/>
      <c r="O468" s="17"/>
      <c r="P468" s="17"/>
      <c r="Q468" s="17"/>
    </row>
    <row r="469" spans="1:17" s="6" customFormat="1">
      <c r="A469" s="33"/>
      <c r="B469" s="33"/>
      <c r="C469" s="41"/>
      <c r="D469" s="42"/>
      <c r="E469" s="106"/>
      <c r="F469" s="2"/>
      <c r="G469" s="700"/>
      <c r="H469" s="61"/>
      <c r="I469" s="106"/>
      <c r="J469" s="430"/>
      <c r="K469" s="106"/>
      <c r="L469" s="17"/>
      <c r="M469" s="17"/>
      <c r="N469" s="17"/>
      <c r="O469" s="17"/>
      <c r="P469" s="17"/>
      <c r="Q469" s="17"/>
    </row>
    <row r="470" spans="1:17" s="6" customFormat="1">
      <c r="A470" s="33"/>
      <c r="B470" s="33"/>
      <c r="C470" s="41"/>
      <c r="D470" s="42"/>
      <c r="E470" s="106"/>
      <c r="F470" s="2"/>
      <c r="G470" s="700"/>
      <c r="H470" s="61"/>
      <c r="I470" s="106"/>
      <c r="J470" s="430"/>
      <c r="K470" s="106"/>
      <c r="L470" s="17"/>
      <c r="M470" s="17"/>
      <c r="N470" s="17"/>
      <c r="O470" s="17"/>
      <c r="P470" s="17"/>
      <c r="Q470" s="17"/>
    </row>
    <row r="471" spans="1:17" s="6" customFormat="1">
      <c r="A471" s="33"/>
      <c r="B471" s="33"/>
      <c r="C471" s="41"/>
      <c r="D471" s="42"/>
      <c r="E471" s="106"/>
      <c r="F471" s="2"/>
      <c r="G471" s="700"/>
      <c r="H471" s="61"/>
      <c r="I471" s="106"/>
      <c r="J471" s="430"/>
      <c r="K471" s="106"/>
      <c r="L471" s="17"/>
      <c r="M471" s="17"/>
      <c r="N471" s="17"/>
      <c r="O471" s="17"/>
      <c r="P471" s="17"/>
      <c r="Q471" s="17"/>
    </row>
    <row r="472" spans="1:17" s="6" customFormat="1">
      <c r="A472" s="33"/>
      <c r="B472" s="33"/>
      <c r="C472" s="41"/>
      <c r="D472" s="42"/>
      <c r="E472" s="106"/>
      <c r="F472" s="2"/>
      <c r="G472" s="700"/>
      <c r="H472" s="61"/>
      <c r="I472" s="106"/>
      <c r="J472" s="430"/>
      <c r="K472" s="106"/>
      <c r="L472" s="17"/>
      <c r="M472" s="17"/>
      <c r="N472" s="17"/>
      <c r="O472" s="17"/>
      <c r="P472" s="17"/>
      <c r="Q472" s="17"/>
    </row>
    <row r="473" spans="1:17" s="6" customFormat="1">
      <c r="A473" s="33"/>
      <c r="B473" s="33"/>
      <c r="C473" s="41"/>
      <c r="D473" s="42"/>
      <c r="E473" s="106"/>
      <c r="F473" s="2"/>
      <c r="G473" s="700"/>
      <c r="H473" s="61"/>
      <c r="I473" s="106"/>
      <c r="J473" s="430"/>
      <c r="K473" s="106"/>
      <c r="L473" s="17"/>
      <c r="M473" s="17"/>
      <c r="N473" s="17"/>
      <c r="O473" s="17"/>
      <c r="P473" s="17"/>
      <c r="Q473" s="17"/>
    </row>
    <row r="474" spans="1:17" s="6" customFormat="1">
      <c r="A474" s="33"/>
      <c r="B474" s="33"/>
      <c r="C474" s="41"/>
      <c r="D474" s="42"/>
      <c r="E474" s="106"/>
      <c r="F474" s="2"/>
      <c r="G474" s="700"/>
      <c r="H474" s="61"/>
      <c r="I474" s="106"/>
      <c r="J474" s="430"/>
      <c r="K474" s="106"/>
      <c r="L474" s="17"/>
      <c r="M474" s="17"/>
      <c r="N474" s="17"/>
      <c r="O474" s="17"/>
      <c r="P474" s="17"/>
      <c r="Q474" s="17"/>
    </row>
    <row r="475" spans="1:17" s="6" customFormat="1">
      <c r="A475" s="33"/>
      <c r="B475" s="33"/>
      <c r="C475" s="41"/>
      <c r="D475" s="42"/>
      <c r="E475" s="106"/>
      <c r="F475" s="2"/>
      <c r="G475" s="700"/>
      <c r="H475" s="61"/>
      <c r="I475" s="106"/>
      <c r="J475" s="430"/>
      <c r="K475" s="106"/>
      <c r="L475" s="17"/>
      <c r="M475" s="17"/>
      <c r="N475" s="17"/>
      <c r="O475" s="17"/>
      <c r="P475" s="17"/>
      <c r="Q475" s="17"/>
    </row>
    <row r="476" spans="1:17" s="6" customFormat="1">
      <c r="A476" s="33"/>
      <c r="B476" s="33"/>
      <c r="C476" s="41"/>
      <c r="D476" s="42"/>
      <c r="E476" s="106"/>
      <c r="F476" s="2"/>
      <c r="G476" s="700"/>
      <c r="H476" s="61"/>
      <c r="I476" s="106"/>
      <c r="J476" s="430"/>
      <c r="K476" s="106"/>
      <c r="L476" s="17"/>
      <c r="M476" s="17"/>
      <c r="N476" s="17"/>
      <c r="O476" s="17"/>
      <c r="P476" s="17"/>
      <c r="Q476" s="17"/>
    </row>
    <row r="477" spans="1:17" s="6" customFormat="1">
      <c r="A477" s="33"/>
      <c r="B477" s="33"/>
      <c r="C477" s="41"/>
      <c r="D477" s="42"/>
      <c r="E477" s="106"/>
      <c r="F477" s="2"/>
      <c r="G477" s="700"/>
      <c r="H477" s="61"/>
      <c r="I477" s="106"/>
      <c r="J477" s="430"/>
      <c r="K477" s="106"/>
      <c r="L477" s="17"/>
      <c r="M477" s="17"/>
      <c r="N477" s="17"/>
      <c r="O477" s="17"/>
      <c r="P477" s="17"/>
      <c r="Q477" s="17"/>
    </row>
    <row r="478" spans="1:17" s="6" customFormat="1">
      <c r="A478" s="33"/>
      <c r="B478" s="33"/>
      <c r="C478" s="41"/>
      <c r="D478" s="42"/>
      <c r="E478" s="106"/>
      <c r="F478" s="2"/>
      <c r="G478" s="700"/>
      <c r="H478" s="61"/>
      <c r="I478" s="106"/>
      <c r="J478" s="430"/>
      <c r="K478" s="106"/>
      <c r="L478" s="17"/>
      <c r="M478" s="17"/>
      <c r="N478" s="17"/>
      <c r="O478" s="17"/>
      <c r="P478" s="17"/>
      <c r="Q478" s="17"/>
    </row>
    <row r="479" spans="1:17" s="6" customFormat="1">
      <c r="A479" s="33"/>
      <c r="B479" s="33"/>
      <c r="C479" s="41"/>
      <c r="D479" s="42"/>
      <c r="E479" s="106"/>
      <c r="F479" s="2"/>
      <c r="G479" s="700"/>
      <c r="H479" s="61"/>
      <c r="I479" s="106"/>
      <c r="J479" s="430"/>
      <c r="K479" s="106"/>
      <c r="L479" s="17"/>
      <c r="M479" s="17"/>
      <c r="N479" s="17"/>
      <c r="O479" s="17"/>
      <c r="P479" s="17"/>
      <c r="Q479" s="17"/>
    </row>
    <row r="480" spans="1:17" s="6" customFormat="1">
      <c r="A480" s="33"/>
      <c r="B480" s="33"/>
      <c r="C480" s="41"/>
      <c r="D480" s="42"/>
      <c r="E480" s="106"/>
      <c r="F480" s="2"/>
      <c r="G480" s="700"/>
      <c r="H480" s="61"/>
      <c r="I480" s="106"/>
      <c r="J480" s="430"/>
      <c r="K480" s="106"/>
      <c r="L480" s="17"/>
      <c r="M480" s="17"/>
      <c r="N480" s="17"/>
      <c r="O480" s="17"/>
      <c r="P480" s="17"/>
      <c r="Q480" s="17"/>
    </row>
    <row r="481" spans="1:17" s="6" customFormat="1">
      <c r="A481" s="33"/>
      <c r="B481" s="33"/>
      <c r="C481" s="41"/>
      <c r="D481" s="42"/>
      <c r="E481" s="106"/>
      <c r="F481" s="2"/>
      <c r="G481" s="700"/>
      <c r="H481" s="61"/>
      <c r="I481" s="106"/>
      <c r="J481" s="430"/>
      <c r="K481" s="106"/>
      <c r="L481" s="17"/>
      <c r="M481" s="17"/>
      <c r="N481" s="17"/>
      <c r="O481" s="17"/>
      <c r="P481" s="17"/>
      <c r="Q481" s="17"/>
    </row>
    <row r="482" spans="1:17" s="6" customFormat="1">
      <c r="A482" s="33"/>
      <c r="B482" s="33"/>
      <c r="C482" s="41"/>
      <c r="D482" s="42"/>
      <c r="E482" s="106"/>
      <c r="F482" s="2"/>
      <c r="G482" s="700"/>
      <c r="H482" s="61"/>
      <c r="I482" s="106"/>
      <c r="J482" s="430"/>
      <c r="K482" s="106"/>
      <c r="L482" s="17"/>
      <c r="M482" s="17"/>
      <c r="N482" s="17"/>
      <c r="O482" s="17"/>
      <c r="P482" s="17"/>
      <c r="Q482" s="17"/>
    </row>
    <row r="483" spans="1:17" s="6" customFormat="1">
      <c r="A483" s="33"/>
      <c r="B483" s="33"/>
      <c r="C483" s="41"/>
      <c r="D483" s="42"/>
      <c r="E483" s="106"/>
      <c r="F483" s="2"/>
      <c r="G483" s="700"/>
      <c r="H483" s="61"/>
      <c r="I483" s="106"/>
      <c r="J483" s="430"/>
      <c r="K483" s="106"/>
      <c r="L483" s="17"/>
      <c r="M483" s="17"/>
      <c r="N483" s="17"/>
      <c r="O483" s="17"/>
      <c r="P483" s="17"/>
      <c r="Q483" s="17"/>
    </row>
    <row r="484" spans="1:17" s="6" customFormat="1">
      <c r="A484" s="33"/>
      <c r="B484" s="33"/>
      <c r="C484" s="41"/>
      <c r="D484" s="42"/>
      <c r="E484" s="106"/>
      <c r="F484" s="2"/>
      <c r="G484" s="700"/>
      <c r="H484" s="61"/>
      <c r="I484" s="106"/>
      <c r="J484" s="430"/>
      <c r="K484" s="106"/>
      <c r="L484" s="17"/>
      <c r="M484" s="17"/>
      <c r="N484" s="17"/>
      <c r="O484" s="17"/>
      <c r="P484" s="17"/>
      <c r="Q484" s="17"/>
    </row>
    <row r="485" spans="1:17" s="6" customFormat="1">
      <c r="A485" s="33"/>
      <c r="B485" s="33"/>
      <c r="C485" s="41"/>
      <c r="D485" s="42"/>
      <c r="E485" s="106"/>
      <c r="F485" s="2"/>
      <c r="G485" s="700"/>
      <c r="H485" s="61"/>
      <c r="I485" s="106"/>
      <c r="J485" s="430"/>
      <c r="K485" s="106"/>
      <c r="L485" s="17"/>
      <c r="M485" s="17"/>
      <c r="N485" s="17"/>
      <c r="O485" s="17"/>
      <c r="P485" s="17"/>
      <c r="Q485" s="17"/>
    </row>
    <row r="486" spans="1:17" s="6" customFormat="1">
      <c r="A486" s="33"/>
      <c r="B486" s="33"/>
      <c r="C486" s="41"/>
      <c r="D486" s="42"/>
      <c r="E486" s="106"/>
      <c r="F486" s="2"/>
      <c r="G486" s="700"/>
      <c r="H486" s="61"/>
      <c r="I486" s="106"/>
      <c r="J486" s="430"/>
      <c r="K486" s="106"/>
      <c r="L486" s="17"/>
      <c r="M486" s="17"/>
      <c r="N486" s="17"/>
      <c r="O486" s="17"/>
      <c r="P486" s="17"/>
      <c r="Q486" s="17"/>
    </row>
    <row r="487" spans="1:17" s="6" customFormat="1">
      <c r="A487" s="33"/>
      <c r="B487" s="33"/>
      <c r="C487" s="41"/>
      <c r="D487" s="42"/>
      <c r="E487" s="106"/>
      <c r="F487" s="2"/>
      <c r="G487" s="700"/>
      <c r="H487" s="61"/>
      <c r="I487" s="106"/>
      <c r="J487" s="430"/>
      <c r="K487" s="106"/>
      <c r="L487" s="17"/>
      <c r="M487" s="17"/>
      <c r="N487" s="17"/>
      <c r="O487" s="17"/>
      <c r="P487" s="17"/>
      <c r="Q487" s="17"/>
    </row>
    <row r="488" spans="1:17" s="6" customFormat="1">
      <c r="A488" s="33"/>
      <c r="B488" s="33"/>
      <c r="C488" s="41"/>
      <c r="D488" s="42"/>
      <c r="E488" s="106"/>
      <c r="F488" s="2"/>
      <c r="G488" s="700"/>
      <c r="H488" s="61"/>
      <c r="I488" s="106"/>
      <c r="J488" s="430"/>
      <c r="K488" s="106"/>
      <c r="L488" s="17"/>
      <c r="M488" s="17"/>
      <c r="N488" s="17"/>
      <c r="O488" s="17"/>
      <c r="P488" s="17"/>
      <c r="Q488" s="17"/>
    </row>
    <row r="489" spans="1:17" s="6" customFormat="1">
      <c r="A489" s="33"/>
      <c r="B489" s="33"/>
      <c r="C489" s="41"/>
      <c r="D489" s="42"/>
      <c r="E489" s="106"/>
      <c r="F489" s="2"/>
      <c r="G489" s="700"/>
      <c r="H489" s="61"/>
      <c r="I489" s="106"/>
      <c r="J489" s="430"/>
      <c r="K489" s="106"/>
      <c r="L489" s="17"/>
      <c r="M489" s="17"/>
      <c r="N489" s="17"/>
      <c r="O489" s="17"/>
      <c r="P489" s="17"/>
      <c r="Q489" s="17"/>
    </row>
    <row r="490" spans="1:17" s="6" customFormat="1">
      <c r="A490" s="33"/>
      <c r="B490" s="33"/>
      <c r="C490" s="41"/>
      <c r="D490" s="42"/>
      <c r="E490" s="106"/>
      <c r="F490" s="2"/>
      <c r="G490" s="700"/>
      <c r="H490" s="61"/>
      <c r="I490" s="106"/>
      <c r="J490" s="430"/>
      <c r="K490" s="106"/>
      <c r="L490" s="17"/>
      <c r="M490" s="17"/>
      <c r="N490" s="17"/>
      <c r="O490" s="17"/>
      <c r="P490" s="17"/>
      <c r="Q490" s="17"/>
    </row>
    <row r="491" spans="1:17" s="6" customFormat="1">
      <c r="A491" s="33"/>
      <c r="B491" s="33"/>
      <c r="C491" s="41"/>
      <c r="D491" s="42"/>
      <c r="E491" s="106"/>
      <c r="F491" s="2"/>
      <c r="G491" s="700"/>
      <c r="H491" s="61"/>
      <c r="I491" s="106"/>
      <c r="J491" s="430"/>
      <c r="K491" s="106"/>
      <c r="L491" s="17"/>
      <c r="M491" s="17"/>
      <c r="N491" s="17"/>
      <c r="O491" s="17"/>
      <c r="P491" s="17"/>
      <c r="Q491" s="17"/>
    </row>
    <row r="492" spans="1:17" s="6" customFormat="1">
      <c r="A492" s="33"/>
      <c r="B492" s="33"/>
      <c r="C492" s="41"/>
      <c r="D492" s="42"/>
      <c r="E492" s="106"/>
      <c r="F492" s="2"/>
      <c r="G492" s="700"/>
      <c r="H492" s="61"/>
      <c r="I492" s="106"/>
      <c r="J492" s="430"/>
      <c r="K492" s="106"/>
      <c r="L492" s="17"/>
      <c r="M492" s="17"/>
      <c r="N492" s="17"/>
      <c r="O492" s="17"/>
      <c r="P492" s="17"/>
      <c r="Q492" s="17"/>
    </row>
    <row r="493" spans="1:17" s="6" customFormat="1">
      <c r="A493" s="33"/>
      <c r="B493" s="33"/>
      <c r="C493" s="41"/>
      <c r="D493" s="42"/>
      <c r="E493" s="106"/>
      <c r="F493" s="2"/>
      <c r="G493" s="700"/>
      <c r="H493" s="61"/>
      <c r="I493" s="106"/>
      <c r="J493" s="430"/>
      <c r="K493" s="106"/>
      <c r="L493" s="17"/>
      <c r="M493" s="17"/>
      <c r="N493" s="17"/>
      <c r="O493" s="17"/>
      <c r="P493" s="17"/>
      <c r="Q493" s="17"/>
    </row>
    <row r="494" spans="1:17" s="6" customFormat="1">
      <c r="A494" s="33"/>
      <c r="B494" s="33"/>
      <c r="C494" s="41"/>
      <c r="D494" s="42"/>
      <c r="E494" s="106"/>
      <c r="F494" s="2"/>
      <c r="G494" s="700"/>
      <c r="H494" s="61"/>
      <c r="I494" s="106"/>
      <c r="J494" s="430"/>
      <c r="K494" s="106"/>
      <c r="L494" s="17"/>
      <c r="M494" s="17"/>
      <c r="N494" s="17"/>
      <c r="O494" s="17"/>
      <c r="P494" s="17"/>
      <c r="Q494" s="17"/>
    </row>
    <row r="495" spans="1:17" s="6" customFormat="1">
      <c r="A495" s="33"/>
      <c r="B495" s="33"/>
      <c r="C495" s="41"/>
      <c r="D495" s="42"/>
      <c r="E495" s="106"/>
      <c r="F495" s="2"/>
      <c r="G495" s="700"/>
      <c r="H495" s="61"/>
      <c r="I495" s="106"/>
      <c r="J495" s="430"/>
      <c r="K495" s="106"/>
      <c r="L495" s="17"/>
      <c r="M495" s="17"/>
      <c r="N495" s="17"/>
      <c r="O495" s="17"/>
      <c r="P495" s="17"/>
      <c r="Q495" s="17"/>
    </row>
    <row r="496" spans="1:17" s="6" customFormat="1">
      <c r="A496" s="33"/>
      <c r="B496" s="33"/>
      <c r="C496" s="41"/>
      <c r="D496" s="42"/>
      <c r="E496" s="106"/>
      <c r="F496" s="2"/>
      <c r="G496" s="700"/>
      <c r="H496" s="61"/>
      <c r="I496" s="106"/>
      <c r="J496" s="430"/>
      <c r="K496" s="106"/>
      <c r="L496" s="17"/>
      <c r="M496" s="17"/>
      <c r="N496" s="17"/>
      <c r="O496" s="17"/>
      <c r="P496" s="17"/>
      <c r="Q496" s="17"/>
    </row>
    <row r="497" spans="1:17" s="6" customFormat="1">
      <c r="A497" s="33"/>
      <c r="B497" s="33"/>
      <c r="C497" s="41"/>
      <c r="D497" s="42"/>
      <c r="E497" s="106"/>
      <c r="F497" s="2"/>
      <c r="G497" s="700"/>
      <c r="H497" s="61"/>
      <c r="I497" s="106"/>
      <c r="J497" s="430"/>
      <c r="K497" s="106"/>
      <c r="L497" s="17"/>
      <c r="M497" s="17"/>
      <c r="N497" s="17"/>
      <c r="O497" s="17"/>
      <c r="P497" s="17"/>
      <c r="Q497" s="17"/>
    </row>
    <row r="498" spans="1:17" s="6" customFormat="1">
      <c r="A498" s="33"/>
      <c r="B498" s="33"/>
      <c r="C498" s="41"/>
      <c r="D498" s="42"/>
      <c r="E498" s="106"/>
      <c r="F498" s="2"/>
      <c r="G498" s="700"/>
      <c r="H498" s="61"/>
      <c r="I498" s="106"/>
      <c r="J498" s="430"/>
      <c r="K498" s="106"/>
      <c r="L498" s="17"/>
      <c r="M498" s="17"/>
      <c r="N498" s="17"/>
      <c r="O498" s="17"/>
      <c r="P498" s="17"/>
      <c r="Q498" s="17"/>
    </row>
    <row r="499" spans="1:17" s="6" customFormat="1">
      <c r="A499" s="33"/>
      <c r="B499" s="33"/>
      <c r="C499" s="41"/>
      <c r="D499" s="42"/>
      <c r="E499" s="106"/>
      <c r="F499" s="2"/>
      <c r="G499" s="700"/>
      <c r="H499" s="61"/>
      <c r="I499" s="106"/>
      <c r="J499" s="430"/>
      <c r="K499" s="106"/>
      <c r="L499" s="17"/>
      <c r="M499" s="17"/>
      <c r="N499" s="17"/>
      <c r="O499" s="17"/>
      <c r="P499" s="17"/>
      <c r="Q499" s="17"/>
    </row>
    <row r="500" spans="1:17" s="6" customFormat="1">
      <c r="A500" s="33"/>
      <c r="B500" s="33"/>
      <c r="C500" s="41"/>
      <c r="D500" s="42"/>
      <c r="E500" s="106"/>
      <c r="F500" s="2"/>
      <c r="G500" s="700"/>
      <c r="H500" s="61"/>
      <c r="I500" s="106"/>
      <c r="J500" s="430"/>
      <c r="K500" s="106"/>
      <c r="L500" s="17"/>
      <c r="M500" s="17"/>
      <c r="N500" s="17"/>
      <c r="O500" s="17"/>
      <c r="P500" s="17"/>
      <c r="Q500" s="17"/>
    </row>
    <row r="501" spans="1:17" s="6" customFormat="1">
      <c r="A501" s="33"/>
      <c r="B501" s="33"/>
      <c r="C501" s="41"/>
      <c r="D501" s="42"/>
      <c r="E501" s="106"/>
      <c r="F501" s="2"/>
      <c r="G501" s="700"/>
      <c r="H501" s="61"/>
      <c r="I501" s="106"/>
      <c r="J501" s="430"/>
      <c r="K501" s="106"/>
      <c r="L501" s="17"/>
      <c r="M501" s="17"/>
      <c r="N501" s="17"/>
      <c r="O501" s="17"/>
      <c r="P501" s="17"/>
      <c r="Q501" s="17"/>
    </row>
    <row r="502" spans="1:17" s="6" customFormat="1">
      <c r="A502" s="33"/>
      <c r="B502" s="33"/>
      <c r="C502" s="41"/>
      <c r="D502" s="42"/>
      <c r="E502" s="106"/>
      <c r="F502" s="2"/>
      <c r="G502" s="700"/>
      <c r="H502" s="61"/>
      <c r="I502" s="106"/>
      <c r="J502" s="430"/>
      <c r="K502" s="106"/>
      <c r="L502" s="17"/>
      <c r="M502" s="17"/>
      <c r="N502" s="17"/>
      <c r="O502" s="17"/>
      <c r="P502" s="17"/>
      <c r="Q502" s="17"/>
    </row>
    <row r="503" spans="1:17" s="6" customFormat="1">
      <c r="A503" s="33"/>
      <c r="B503" s="33"/>
      <c r="C503" s="41"/>
      <c r="D503" s="42"/>
      <c r="E503" s="106"/>
      <c r="F503" s="2"/>
      <c r="G503" s="700"/>
      <c r="H503" s="61"/>
      <c r="I503" s="106"/>
      <c r="J503" s="430"/>
      <c r="K503" s="106"/>
      <c r="L503" s="17"/>
      <c r="M503" s="17"/>
      <c r="N503" s="17"/>
      <c r="O503" s="17"/>
      <c r="P503" s="17"/>
      <c r="Q503" s="17"/>
    </row>
    <row r="504" spans="1:17" s="6" customFormat="1">
      <c r="A504" s="33"/>
      <c r="B504" s="33"/>
      <c r="C504" s="41"/>
      <c r="D504" s="42"/>
      <c r="E504" s="106"/>
      <c r="F504" s="2"/>
      <c r="G504" s="700"/>
      <c r="H504" s="61"/>
      <c r="I504" s="106"/>
      <c r="J504" s="430"/>
      <c r="K504" s="106"/>
      <c r="L504" s="17"/>
      <c r="M504" s="17"/>
      <c r="N504" s="17"/>
      <c r="O504" s="17"/>
      <c r="P504" s="17"/>
      <c r="Q504" s="17"/>
    </row>
    <row r="505" spans="1:17" s="6" customFormat="1">
      <c r="A505" s="33"/>
      <c r="B505" s="33"/>
      <c r="C505" s="41"/>
      <c r="D505" s="42"/>
      <c r="E505" s="106"/>
      <c r="F505" s="2"/>
      <c r="G505" s="700"/>
      <c r="H505" s="61"/>
      <c r="I505" s="106"/>
      <c r="J505" s="430"/>
      <c r="K505" s="106"/>
      <c r="L505" s="17"/>
      <c r="M505" s="17"/>
      <c r="N505" s="17"/>
      <c r="O505" s="17"/>
      <c r="P505" s="17"/>
      <c r="Q505" s="17"/>
    </row>
    <row r="506" spans="1:17" s="6" customFormat="1">
      <c r="A506" s="33"/>
      <c r="B506" s="33"/>
      <c r="C506" s="41"/>
      <c r="D506" s="42"/>
      <c r="E506" s="106"/>
      <c r="F506" s="2"/>
      <c r="G506" s="700"/>
      <c r="H506" s="61"/>
      <c r="I506" s="106"/>
      <c r="J506" s="430"/>
      <c r="K506" s="106"/>
      <c r="L506" s="17"/>
      <c r="M506" s="17"/>
      <c r="N506" s="17"/>
      <c r="O506" s="17"/>
      <c r="P506" s="17"/>
      <c r="Q506" s="17"/>
    </row>
    <row r="507" spans="1:17" s="6" customFormat="1">
      <c r="A507" s="33"/>
      <c r="B507" s="33"/>
      <c r="C507" s="41"/>
      <c r="D507" s="42"/>
      <c r="E507" s="106"/>
      <c r="F507" s="2"/>
      <c r="G507" s="700"/>
      <c r="H507" s="61"/>
      <c r="I507" s="106"/>
      <c r="J507" s="430"/>
      <c r="K507" s="106"/>
      <c r="L507" s="17"/>
      <c r="M507" s="17"/>
      <c r="N507" s="17"/>
      <c r="O507" s="17"/>
      <c r="P507" s="17"/>
      <c r="Q507" s="17"/>
    </row>
    <row r="508" spans="1:17" s="6" customFormat="1">
      <c r="A508" s="33"/>
      <c r="B508" s="33"/>
      <c r="C508" s="41"/>
      <c r="D508" s="42"/>
      <c r="E508" s="106"/>
      <c r="F508" s="2"/>
      <c r="G508" s="700"/>
      <c r="H508" s="61"/>
      <c r="I508" s="106"/>
      <c r="J508" s="430"/>
      <c r="K508" s="106"/>
      <c r="L508" s="17"/>
      <c r="M508" s="17"/>
      <c r="N508" s="17"/>
      <c r="O508" s="17"/>
      <c r="P508" s="17"/>
      <c r="Q508" s="17"/>
    </row>
    <row r="509" spans="1:17" s="6" customFormat="1">
      <c r="A509" s="33"/>
      <c r="B509" s="33"/>
      <c r="C509" s="41"/>
      <c r="D509" s="42"/>
      <c r="E509" s="106"/>
      <c r="F509" s="2"/>
      <c r="G509" s="700"/>
      <c r="H509" s="61"/>
      <c r="I509" s="106"/>
      <c r="J509" s="430"/>
      <c r="K509" s="106"/>
      <c r="L509" s="17"/>
      <c r="M509" s="17"/>
      <c r="N509" s="17"/>
      <c r="O509" s="17"/>
      <c r="P509" s="17"/>
      <c r="Q509" s="17"/>
    </row>
    <row r="510" spans="1:17" s="6" customFormat="1">
      <c r="A510" s="33"/>
      <c r="B510" s="33"/>
      <c r="C510" s="41"/>
      <c r="D510" s="42"/>
      <c r="E510" s="106"/>
      <c r="F510" s="2"/>
      <c r="G510" s="700"/>
      <c r="H510" s="61"/>
      <c r="I510" s="106"/>
      <c r="J510" s="430"/>
      <c r="K510" s="106"/>
      <c r="L510" s="17"/>
      <c r="M510" s="17"/>
      <c r="N510" s="17"/>
      <c r="O510" s="17"/>
      <c r="P510" s="17"/>
      <c r="Q510" s="17"/>
    </row>
    <row r="511" spans="1:17" s="6" customFormat="1">
      <c r="A511" s="33"/>
      <c r="B511" s="33"/>
      <c r="C511" s="41"/>
      <c r="D511" s="42"/>
      <c r="E511" s="106"/>
      <c r="F511" s="2"/>
      <c r="G511" s="700"/>
      <c r="H511" s="61"/>
      <c r="I511" s="106"/>
      <c r="J511" s="430"/>
      <c r="K511" s="106"/>
      <c r="L511" s="17"/>
      <c r="M511" s="17"/>
      <c r="N511" s="17"/>
      <c r="O511" s="17"/>
      <c r="P511" s="17"/>
      <c r="Q511" s="17"/>
    </row>
    <row r="512" spans="1:17" s="6" customFormat="1">
      <c r="A512" s="33"/>
      <c r="B512" s="33"/>
      <c r="C512" s="41"/>
      <c r="D512" s="42"/>
      <c r="E512" s="106"/>
      <c r="F512" s="2"/>
      <c r="G512" s="700"/>
      <c r="H512" s="61"/>
      <c r="I512" s="106"/>
      <c r="J512" s="430"/>
      <c r="K512" s="106"/>
      <c r="L512" s="17"/>
      <c r="M512" s="17"/>
      <c r="N512" s="17"/>
      <c r="O512" s="17"/>
      <c r="P512" s="17"/>
      <c r="Q512" s="17"/>
    </row>
    <row r="513" spans="1:17" s="6" customFormat="1">
      <c r="A513" s="33"/>
      <c r="B513" s="33"/>
      <c r="C513" s="41"/>
      <c r="D513" s="42"/>
      <c r="E513" s="106"/>
      <c r="F513" s="2"/>
      <c r="G513" s="700"/>
      <c r="H513" s="61"/>
      <c r="I513" s="106"/>
      <c r="J513" s="430"/>
      <c r="K513" s="106"/>
      <c r="L513" s="17"/>
      <c r="M513" s="17"/>
      <c r="N513" s="17"/>
      <c r="O513" s="17"/>
      <c r="P513" s="17"/>
      <c r="Q513" s="17"/>
    </row>
    <row r="514" spans="1:17" s="6" customFormat="1">
      <c r="A514" s="33"/>
      <c r="B514" s="33"/>
      <c r="C514" s="41"/>
      <c r="D514" s="42"/>
      <c r="E514" s="106"/>
      <c r="F514" s="2"/>
      <c r="G514" s="700"/>
      <c r="H514" s="61"/>
      <c r="I514" s="106"/>
      <c r="J514" s="430"/>
      <c r="K514" s="106"/>
      <c r="L514" s="17"/>
      <c r="M514" s="17"/>
      <c r="N514" s="17"/>
      <c r="O514" s="17"/>
      <c r="P514" s="17"/>
      <c r="Q514" s="17"/>
    </row>
    <row r="515" spans="1:17" s="6" customFormat="1">
      <c r="A515" s="33"/>
      <c r="B515" s="33"/>
      <c r="C515" s="41"/>
      <c r="D515" s="42"/>
      <c r="E515" s="106"/>
      <c r="F515" s="2"/>
      <c r="G515" s="700"/>
      <c r="H515" s="61"/>
      <c r="I515" s="106"/>
      <c r="J515" s="430"/>
      <c r="K515" s="106"/>
      <c r="L515" s="17"/>
      <c r="M515" s="17"/>
      <c r="N515" s="17"/>
      <c r="O515" s="17"/>
      <c r="P515" s="17"/>
      <c r="Q515" s="17"/>
    </row>
    <row r="516" spans="1:17" s="6" customFormat="1">
      <c r="A516" s="33"/>
      <c r="B516" s="33"/>
      <c r="C516" s="41"/>
      <c r="D516" s="42"/>
      <c r="E516" s="106"/>
      <c r="F516" s="2"/>
      <c r="G516" s="700"/>
      <c r="H516" s="61"/>
      <c r="I516" s="106"/>
      <c r="J516" s="430"/>
      <c r="K516" s="106"/>
      <c r="L516" s="17"/>
      <c r="M516" s="17"/>
      <c r="N516" s="17"/>
      <c r="O516" s="17"/>
      <c r="P516" s="17"/>
      <c r="Q516" s="17"/>
    </row>
    <row r="517" spans="1:17" s="6" customFormat="1">
      <c r="A517" s="33"/>
      <c r="B517" s="33"/>
      <c r="C517" s="41"/>
      <c r="D517" s="42"/>
      <c r="E517" s="106"/>
      <c r="F517" s="2"/>
      <c r="G517" s="700"/>
      <c r="H517" s="61"/>
      <c r="I517" s="106"/>
      <c r="J517" s="430"/>
      <c r="K517" s="106"/>
      <c r="L517" s="17"/>
      <c r="M517" s="17"/>
      <c r="N517" s="17"/>
      <c r="O517" s="17"/>
      <c r="P517" s="17"/>
      <c r="Q517" s="17"/>
    </row>
    <row r="518" spans="1:17" s="6" customFormat="1">
      <c r="A518" s="33"/>
      <c r="B518" s="33"/>
      <c r="C518" s="41"/>
      <c r="D518" s="42"/>
      <c r="E518" s="106"/>
      <c r="F518" s="2"/>
      <c r="G518" s="700"/>
      <c r="H518" s="61"/>
      <c r="I518" s="106"/>
      <c r="J518" s="430"/>
      <c r="K518" s="106"/>
      <c r="L518" s="17"/>
      <c r="M518" s="17"/>
      <c r="N518" s="17"/>
      <c r="O518" s="17"/>
      <c r="P518" s="17"/>
      <c r="Q518" s="17"/>
    </row>
    <row r="519" spans="1:17" s="6" customFormat="1">
      <c r="A519" s="33"/>
      <c r="B519" s="33"/>
      <c r="C519" s="41"/>
      <c r="D519" s="42"/>
      <c r="E519" s="106"/>
      <c r="F519" s="2"/>
      <c r="G519" s="700"/>
      <c r="H519" s="61"/>
      <c r="I519" s="106"/>
      <c r="J519" s="430"/>
      <c r="K519" s="106"/>
      <c r="L519" s="17"/>
      <c r="M519" s="17"/>
      <c r="N519" s="17"/>
      <c r="O519" s="17"/>
      <c r="P519" s="17"/>
      <c r="Q519" s="17"/>
    </row>
    <row r="520" spans="1:17" s="6" customFormat="1">
      <c r="A520" s="33"/>
      <c r="B520" s="33"/>
      <c r="C520" s="41"/>
      <c r="D520" s="42"/>
      <c r="E520" s="106"/>
      <c r="F520" s="2"/>
      <c r="G520" s="700"/>
      <c r="H520" s="61"/>
      <c r="I520" s="106"/>
      <c r="J520" s="430"/>
      <c r="K520" s="106"/>
      <c r="L520" s="17"/>
      <c r="M520" s="17"/>
      <c r="N520" s="17"/>
      <c r="O520" s="17"/>
      <c r="P520" s="17"/>
      <c r="Q520" s="17"/>
    </row>
    <row r="521" spans="1:17" s="6" customFormat="1">
      <c r="A521" s="33"/>
      <c r="B521" s="33"/>
      <c r="C521" s="41"/>
      <c r="D521" s="42"/>
      <c r="E521" s="106"/>
      <c r="F521" s="2"/>
      <c r="G521" s="700"/>
      <c r="H521" s="61"/>
      <c r="I521" s="106"/>
      <c r="J521" s="430"/>
      <c r="K521" s="106"/>
      <c r="L521" s="17"/>
      <c r="M521" s="17"/>
      <c r="N521" s="17"/>
      <c r="O521" s="17"/>
      <c r="P521" s="17"/>
      <c r="Q521" s="17"/>
    </row>
    <row r="522" spans="1:17" s="6" customFormat="1">
      <c r="A522" s="33"/>
      <c r="B522" s="33"/>
      <c r="C522" s="41"/>
      <c r="D522" s="42"/>
      <c r="E522" s="106"/>
      <c r="F522" s="2"/>
      <c r="G522" s="700"/>
      <c r="H522" s="61"/>
      <c r="I522" s="106"/>
      <c r="J522" s="430"/>
      <c r="K522" s="106"/>
      <c r="L522" s="17"/>
      <c r="M522" s="17"/>
      <c r="N522" s="17"/>
      <c r="O522" s="17"/>
      <c r="P522" s="17"/>
      <c r="Q522" s="17"/>
    </row>
    <row r="523" spans="1:17" s="6" customFormat="1">
      <c r="A523" s="33"/>
      <c r="B523" s="33"/>
      <c r="C523" s="41"/>
      <c r="D523" s="42"/>
      <c r="E523" s="106"/>
      <c r="F523" s="2"/>
      <c r="G523" s="700"/>
      <c r="H523" s="61"/>
      <c r="I523" s="106"/>
      <c r="J523" s="430"/>
      <c r="K523" s="106"/>
      <c r="L523" s="17"/>
      <c r="M523" s="17"/>
      <c r="N523" s="17"/>
      <c r="O523" s="17"/>
      <c r="P523" s="17"/>
      <c r="Q523" s="17"/>
    </row>
    <row r="524" spans="1:17" s="6" customFormat="1">
      <c r="A524" s="33"/>
      <c r="B524" s="33"/>
      <c r="C524" s="41"/>
      <c r="D524" s="42"/>
      <c r="E524" s="106"/>
      <c r="F524" s="2"/>
      <c r="G524" s="700"/>
      <c r="H524" s="61"/>
      <c r="I524" s="106"/>
      <c r="J524" s="430"/>
      <c r="K524" s="106"/>
      <c r="L524" s="17"/>
      <c r="M524" s="17"/>
      <c r="N524" s="17"/>
      <c r="O524" s="17"/>
      <c r="P524" s="17"/>
      <c r="Q524" s="17"/>
    </row>
    <row r="525" spans="1:17" s="6" customFormat="1">
      <c r="A525" s="33"/>
      <c r="B525" s="33"/>
      <c r="C525" s="41"/>
      <c r="D525" s="42"/>
      <c r="E525" s="106"/>
      <c r="F525" s="2"/>
      <c r="G525" s="700"/>
      <c r="H525" s="61"/>
      <c r="I525" s="106"/>
      <c r="J525" s="430"/>
      <c r="K525" s="106"/>
      <c r="L525" s="17"/>
      <c r="M525" s="17"/>
      <c r="N525" s="17"/>
      <c r="O525" s="17"/>
      <c r="P525" s="17"/>
      <c r="Q525" s="17"/>
    </row>
    <row r="526" spans="1:17" s="6" customFormat="1">
      <c r="A526" s="33"/>
      <c r="B526" s="33"/>
      <c r="C526" s="41"/>
      <c r="D526" s="42"/>
      <c r="E526" s="106"/>
      <c r="F526" s="2"/>
      <c r="G526" s="700"/>
      <c r="H526" s="61"/>
      <c r="I526" s="106"/>
      <c r="J526" s="430"/>
      <c r="K526" s="106"/>
      <c r="L526" s="17"/>
      <c r="M526" s="17"/>
      <c r="N526" s="17"/>
      <c r="O526" s="17"/>
      <c r="P526" s="17"/>
      <c r="Q526" s="17"/>
    </row>
    <row r="527" spans="1:17" s="6" customFormat="1">
      <c r="A527" s="33"/>
      <c r="B527" s="33"/>
      <c r="C527" s="41"/>
      <c r="D527" s="42"/>
      <c r="E527" s="106"/>
      <c r="F527" s="2"/>
      <c r="G527" s="700"/>
      <c r="H527" s="61"/>
      <c r="I527" s="106"/>
      <c r="J527" s="430"/>
      <c r="K527" s="106"/>
      <c r="L527" s="17"/>
      <c r="M527" s="17"/>
      <c r="N527" s="17"/>
      <c r="O527" s="17"/>
      <c r="P527" s="17"/>
      <c r="Q527" s="17"/>
    </row>
    <row r="528" spans="1:17" s="6" customFormat="1">
      <c r="A528" s="33"/>
      <c r="B528" s="33"/>
      <c r="C528" s="41"/>
      <c r="D528" s="42"/>
      <c r="E528" s="106"/>
      <c r="F528" s="2"/>
      <c r="G528" s="700"/>
      <c r="H528" s="61"/>
      <c r="I528" s="106"/>
      <c r="J528" s="430"/>
      <c r="K528" s="106"/>
      <c r="L528" s="17"/>
      <c r="M528" s="17"/>
      <c r="N528" s="17"/>
      <c r="O528" s="17"/>
      <c r="P528" s="17"/>
      <c r="Q528" s="17"/>
    </row>
    <row r="529" spans="1:17" s="6" customFormat="1">
      <c r="A529" s="33"/>
      <c r="B529" s="33"/>
      <c r="C529" s="41"/>
      <c r="D529" s="42"/>
      <c r="E529" s="106"/>
      <c r="F529" s="2"/>
      <c r="G529" s="700"/>
      <c r="H529" s="61"/>
      <c r="I529" s="106"/>
      <c r="J529" s="430"/>
      <c r="K529" s="106"/>
      <c r="L529" s="17"/>
      <c r="M529" s="17"/>
      <c r="N529" s="17"/>
      <c r="O529" s="17"/>
      <c r="P529" s="17"/>
      <c r="Q529" s="17"/>
    </row>
    <row r="530" spans="1:17" s="6" customFormat="1">
      <c r="A530" s="33"/>
      <c r="B530" s="33"/>
      <c r="C530" s="41"/>
      <c r="D530" s="42"/>
      <c r="E530" s="106"/>
      <c r="F530" s="2"/>
      <c r="G530" s="700"/>
      <c r="H530" s="61"/>
      <c r="I530" s="106"/>
      <c r="J530" s="430"/>
      <c r="K530" s="106"/>
      <c r="L530" s="17"/>
      <c r="M530" s="17"/>
      <c r="N530" s="17"/>
      <c r="O530" s="17"/>
      <c r="P530" s="17"/>
      <c r="Q530" s="17"/>
    </row>
    <row r="531" spans="1:17" s="6" customFormat="1">
      <c r="A531" s="33"/>
      <c r="B531" s="33"/>
      <c r="C531" s="41"/>
      <c r="D531" s="42"/>
      <c r="E531" s="106"/>
      <c r="F531" s="2"/>
      <c r="G531" s="700"/>
      <c r="H531" s="61"/>
      <c r="I531" s="106"/>
      <c r="J531" s="430"/>
      <c r="K531" s="106"/>
      <c r="L531" s="17"/>
      <c r="M531" s="17"/>
      <c r="N531" s="17"/>
      <c r="O531" s="17"/>
      <c r="P531" s="17"/>
      <c r="Q531" s="17"/>
    </row>
    <row r="532" spans="1:17" s="6" customFormat="1">
      <c r="A532" s="33"/>
      <c r="B532" s="33"/>
      <c r="C532" s="41"/>
      <c r="D532" s="42"/>
      <c r="E532" s="106"/>
      <c r="F532" s="2"/>
      <c r="G532" s="700"/>
      <c r="H532" s="61"/>
      <c r="I532" s="106"/>
      <c r="J532" s="430"/>
      <c r="K532" s="106"/>
      <c r="L532" s="17"/>
      <c r="M532" s="17"/>
      <c r="N532" s="17"/>
      <c r="O532" s="17"/>
      <c r="P532" s="17"/>
      <c r="Q532" s="17"/>
    </row>
    <row r="533" spans="1:17" s="6" customFormat="1">
      <c r="A533" s="33"/>
      <c r="B533" s="33"/>
      <c r="C533" s="41"/>
      <c r="D533" s="42"/>
      <c r="E533" s="106"/>
      <c r="F533" s="2"/>
      <c r="G533" s="700"/>
      <c r="H533" s="61"/>
      <c r="I533" s="106"/>
      <c r="J533" s="430"/>
      <c r="K533" s="106"/>
      <c r="L533" s="17"/>
      <c r="M533" s="17"/>
      <c r="N533" s="17"/>
      <c r="O533" s="17"/>
      <c r="P533" s="17"/>
      <c r="Q533" s="17"/>
    </row>
    <row r="534" spans="1:17" s="6" customFormat="1">
      <c r="A534" s="33"/>
      <c r="B534" s="33"/>
      <c r="C534" s="41"/>
      <c r="D534" s="42"/>
      <c r="E534" s="106"/>
      <c r="F534" s="2"/>
      <c r="G534" s="700"/>
      <c r="H534" s="61"/>
      <c r="I534" s="106"/>
      <c r="J534" s="430"/>
      <c r="K534" s="106"/>
      <c r="L534" s="17"/>
      <c r="M534" s="17"/>
      <c r="N534" s="17"/>
      <c r="O534" s="17"/>
      <c r="P534" s="17"/>
      <c r="Q534" s="17"/>
    </row>
    <row r="535" spans="1:17" s="6" customFormat="1">
      <c r="A535" s="33"/>
      <c r="B535" s="33"/>
      <c r="C535" s="41"/>
      <c r="D535" s="42"/>
      <c r="E535" s="106"/>
      <c r="F535" s="2"/>
      <c r="G535" s="700"/>
      <c r="H535" s="61"/>
      <c r="I535" s="106"/>
      <c r="J535" s="430"/>
      <c r="K535" s="106"/>
      <c r="L535" s="17"/>
      <c r="M535" s="17"/>
      <c r="N535" s="17"/>
      <c r="O535" s="17"/>
      <c r="P535" s="17"/>
      <c r="Q535" s="17"/>
    </row>
    <row r="536" spans="1:17" s="6" customFormat="1">
      <c r="A536" s="33"/>
      <c r="B536" s="33"/>
      <c r="C536" s="41"/>
      <c r="D536" s="42"/>
      <c r="E536" s="106"/>
      <c r="F536" s="2"/>
      <c r="G536" s="700"/>
      <c r="H536" s="61"/>
      <c r="I536" s="106"/>
      <c r="J536" s="430"/>
      <c r="K536" s="106"/>
      <c r="L536" s="17"/>
      <c r="M536" s="17"/>
      <c r="N536" s="17"/>
      <c r="O536" s="17"/>
      <c r="P536" s="17"/>
      <c r="Q536" s="17"/>
    </row>
    <row r="537" spans="1:17" s="6" customFormat="1">
      <c r="A537" s="33"/>
      <c r="B537" s="33"/>
      <c r="C537" s="41"/>
      <c r="D537" s="42"/>
      <c r="E537" s="106"/>
      <c r="F537" s="2"/>
      <c r="G537" s="700"/>
      <c r="H537" s="61"/>
      <c r="I537" s="106"/>
      <c r="J537" s="430"/>
      <c r="K537" s="106"/>
      <c r="L537" s="17"/>
      <c r="M537" s="17"/>
      <c r="N537" s="17"/>
      <c r="O537" s="17"/>
      <c r="P537" s="17"/>
      <c r="Q537" s="17"/>
    </row>
    <row r="538" spans="1:17" s="6" customFormat="1">
      <c r="A538" s="33"/>
      <c r="B538" s="33"/>
      <c r="C538" s="41"/>
      <c r="D538" s="42"/>
      <c r="E538" s="106"/>
      <c r="F538" s="2"/>
      <c r="G538" s="700"/>
      <c r="H538" s="61"/>
      <c r="I538" s="106"/>
      <c r="J538" s="430"/>
      <c r="K538" s="106"/>
      <c r="L538" s="17"/>
      <c r="M538" s="17"/>
      <c r="N538" s="17"/>
      <c r="O538" s="17"/>
      <c r="P538" s="17"/>
      <c r="Q538" s="17"/>
    </row>
    <row r="539" spans="1:17" s="6" customFormat="1">
      <c r="A539" s="33"/>
      <c r="B539" s="33"/>
      <c r="C539" s="41"/>
      <c r="D539" s="42"/>
      <c r="E539" s="106"/>
      <c r="F539" s="2"/>
      <c r="G539" s="700"/>
      <c r="H539" s="61"/>
      <c r="I539" s="106"/>
      <c r="J539" s="430"/>
      <c r="K539" s="106"/>
      <c r="L539" s="17"/>
      <c r="M539" s="17"/>
      <c r="N539" s="17"/>
      <c r="O539" s="17"/>
      <c r="P539" s="17"/>
      <c r="Q539" s="17"/>
    </row>
    <row r="540" spans="1:17" s="6" customFormat="1">
      <c r="A540" s="33"/>
      <c r="B540" s="33"/>
      <c r="C540" s="41"/>
      <c r="D540" s="42"/>
      <c r="E540" s="106"/>
      <c r="F540" s="2"/>
      <c r="G540" s="700"/>
      <c r="H540" s="61"/>
      <c r="I540" s="106"/>
      <c r="J540" s="430"/>
      <c r="K540" s="106"/>
      <c r="L540" s="17"/>
      <c r="M540" s="17"/>
      <c r="N540" s="17"/>
      <c r="O540" s="17"/>
      <c r="P540" s="17"/>
      <c r="Q540" s="17"/>
    </row>
    <row r="541" spans="1:17" s="6" customFormat="1">
      <c r="A541" s="33"/>
      <c r="B541" s="33"/>
      <c r="C541" s="41"/>
      <c r="D541" s="42"/>
      <c r="E541" s="106"/>
      <c r="F541" s="2"/>
      <c r="G541" s="700"/>
      <c r="H541" s="61"/>
      <c r="I541" s="106"/>
      <c r="J541" s="430"/>
      <c r="K541" s="106"/>
      <c r="L541" s="17"/>
      <c r="M541" s="17"/>
      <c r="N541" s="17"/>
      <c r="O541" s="17"/>
      <c r="P541" s="17"/>
      <c r="Q541" s="17"/>
    </row>
    <row r="542" spans="1:17" s="6" customFormat="1">
      <c r="A542" s="33"/>
      <c r="B542" s="33"/>
      <c r="C542" s="41"/>
      <c r="D542" s="42"/>
      <c r="E542" s="106"/>
      <c r="F542" s="2"/>
      <c r="G542" s="700"/>
      <c r="H542" s="61"/>
      <c r="I542" s="106"/>
      <c r="J542" s="430"/>
      <c r="K542" s="106"/>
      <c r="L542" s="17"/>
      <c r="M542" s="17"/>
      <c r="N542" s="17"/>
      <c r="O542" s="17"/>
      <c r="P542" s="17"/>
      <c r="Q542" s="17"/>
    </row>
    <row r="543" spans="1:17" s="6" customFormat="1">
      <c r="A543" s="33"/>
      <c r="B543" s="33"/>
      <c r="C543" s="41"/>
      <c r="D543" s="42"/>
      <c r="E543" s="106"/>
      <c r="F543" s="2"/>
      <c r="G543" s="700"/>
      <c r="H543" s="61"/>
      <c r="I543" s="106"/>
      <c r="J543" s="430"/>
      <c r="K543" s="106"/>
      <c r="L543" s="17"/>
      <c r="M543" s="17"/>
      <c r="N543" s="17"/>
      <c r="O543" s="17"/>
      <c r="P543" s="17"/>
      <c r="Q543" s="17"/>
    </row>
    <row r="544" spans="1:17" s="6" customFormat="1">
      <c r="A544" s="33"/>
      <c r="B544" s="33"/>
      <c r="C544" s="41"/>
      <c r="D544" s="42"/>
      <c r="E544" s="106"/>
      <c r="F544" s="2"/>
      <c r="G544" s="700"/>
      <c r="H544" s="61"/>
      <c r="I544" s="106"/>
      <c r="J544" s="430"/>
      <c r="K544" s="106"/>
      <c r="L544" s="17"/>
      <c r="M544" s="17"/>
      <c r="N544" s="17"/>
      <c r="O544" s="17"/>
      <c r="P544" s="17"/>
      <c r="Q544" s="17"/>
    </row>
    <row r="545" spans="1:17" s="6" customFormat="1">
      <c r="A545" s="33"/>
      <c r="B545" s="33"/>
      <c r="C545" s="41"/>
      <c r="D545" s="42"/>
      <c r="E545" s="106"/>
      <c r="F545" s="2"/>
      <c r="G545" s="700"/>
      <c r="H545" s="61"/>
      <c r="I545" s="106"/>
      <c r="J545" s="430"/>
      <c r="K545" s="106"/>
      <c r="L545" s="17"/>
      <c r="M545" s="17"/>
      <c r="N545" s="17"/>
      <c r="O545" s="17"/>
      <c r="P545" s="17"/>
      <c r="Q545" s="17"/>
    </row>
    <row r="546" spans="1:17" s="6" customFormat="1">
      <c r="A546" s="33"/>
      <c r="B546" s="33"/>
      <c r="C546" s="41"/>
      <c r="D546" s="42"/>
      <c r="E546" s="106"/>
      <c r="F546" s="2"/>
      <c r="G546" s="700"/>
      <c r="H546" s="61"/>
      <c r="I546" s="106"/>
      <c r="J546" s="430"/>
      <c r="K546" s="106"/>
      <c r="L546" s="17"/>
      <c r="M546" s="17"/>
      <c r="N546" s="17"/>
      <c r="O546" s="17"/>
      <c r="P546" s="17"/>
      <c r="Q546" s="17"/>
    </row>
    <row r="547" spans="1:17" s="6" customFormat="1">
      <c r="A547" s="33"/>
      <c r="B547" s="33"/>
      <c r="C547" s="41"/>
      <c r="D547" s="42"/>
      <c r="E547" s="106"/>
      <c r="F547" s="2"/>
      <c r="G547" s="700"/>
      <c r="H547" s="61"/>
      <c r="I547" s="106"/>
      <c r="J547" s="430"/>
      <c r="K547" s="106"/>
      <c r="L547" s="17"/>
      <c r="M547" s="17"/>
      <c r="N547" s="17"/>
      <c r="O547" s="17"/>
      <c r="P547" s="17"/>
      <c r="Q547" s="17"/>
    </row>
    <row r="548" spans="1:17" s="6" customFormat="1">
      <c r="A548" s="33"/>
      <c r="B548" s="33"/>
      <c r="C548" s="41"/>
      <c r="D548" s="42"/>
      <c r="E548" s="106"/>
      <c r="F548" s="2"/>
      <c r="G548" s="700"/>
      <c r="H548" s="61"/>
      <c r="I548" s="106"/>
      <c r="J548" s="430"/>
      <c r="K548" s="106"/>
      <c r="L548" s="17"/>
      <c r="M548" s="17"/>
      <c r="N548" s="17"/>
      <c r="O548" s="17"/>
      <c r="P548" s="17"/>
      <c r="Q548" s="17"/>
    </row>
    <row r="549" spans="1:17" s="6" customFormat="1">
      <c r="A549" s="33"/>
      <c r="B549" s="33"/>
      <c r="C549" s="41"/>
      <c r="D549" s="42"/>
      <c r="E549" s="106"/>
      <c r="F549" s="2"/>
      <c r="G549" s="700"/>
      <c r="H549" s="61"/>
      <c r="I549" s="106"/>
      <c r="J549" s="430"/>
      <c r="K549" s="106"/>
      <c r="L549" s="17"/>
      <c r="M549" s="17"/>
      <c r="N549" s="17"/>
      <c r="O549" s="17"/>
      <c r="P549" s="17"/>
      <c r="Q549" s="17"/>
    </row>
    <row r="550" spans="1:17" s="6" customFormat="1">
      <c r="A550" s="33"/>
      <c r="B550" s="33"/>
      <c r="C550" s="41"/>
      <c r="D550" s="42"/>
      <c r="E550" s="106"/>
      <c r="F550" s="2"/>
      <c r="G550" s="700"/>
      <c r="H550" s="61"/>
      <c r="I550" s="106"/>
      <c r="J550" s="430"/>
      <c r="K550" s="106"/>
      <c r="L550" s="17"/>
      <c r="M550" s="17"/>
      <c r="N550" s="17"/>
      <c r="O550" s="17"/>
      <c r="P550" s="17"/>
      <c r="Q550" s="17"/>
    </row>
    <row r="551" spans="1:17" s="6" customFormat="1">
      <c r="A551" s="33"/>
      <c r="B551" s="33"/>
      <c r="C551" s="41"/>
      <c r="D551" s="42"/>
      <c r="E551" s="106"/>
      <c r="F551" s="2"/>
      <c r="G551" s="700"/>
      <c r="H551" s="61"/>
      <c r="I551" s="106"/>
      <c r="J551" s="430"/>
      <c r="K551" s="106"/>
      <c r="L551" s="17"/>
      <c r="M551" s="17"/>
      <c r="N551" s="17"/>
      <c r="O551" s="17"/>
      <c r="P551" s="17"/>
      <c r="Q551" s="17"/>
    </row>
    <row r="552" spans="1:17" s="6" customFormat="1">
      <c r="A552" s="33"/>
      <c r="B552" s="33"/>
      <c r="C552" s="41"/>
      <c r="D552" s="42"/>
      <c r="E552" s="106"/>
      <c r="F552" s="2"/>
      <c r="G552" s="700"/>
      <c r="H552" s="61"/>
      <c r="I552" s="106"/>
      <c r="J552" s="430"/>
      <c r="K552" s="106"/>
      <c r="L552" s="17"/>
      <c r="M552" s="17"/>
      <c r="N552" s="17"/>
      <c r="O552" s="17"/>
      <c r="P552" s="17"/>
      <c r="Q552" s="17"/>
    </row>
    <row r="553" spans="1:17" s="6" customFormat="1">
      <c r="A553" s="33"/>
      <c r="B553" s="33"/>
      <c r="C553" s="41"/>
      <c r="D553" s="42"/>
      <c r="E553" s="106"/>
      <c r="F553" s="2"/>
      <c r="G553" s="700"/>
      <c r="H553" s="61"/>
      <c r="I553" s="106"/>
      <c r="J553" s="430"/>
      <c r="K553" s="106"/>
      <c r="L553" s="17"/>
      <c r="M553" s="17"/>
      <c r="N553" s="17"/>
      <c r="O553" s="17"/>
      <c r="P553" s="17"/>
      <c r="Q553" s="17"/>
    </row>
    <row r="554" spans="1:17" s="6" customFormat="1">
      <c r="A554" s="33"/>
      <c r="B554" s="33"/>
      <c r="C554" s="41"/>
      <c r="D554" s="42"/>
      <c r="E554" s="106"/>
      <c r="F554" s="2"/>
      <c r="G554" s="700"/>
      <c r="H554" s="61"/>
      <c r="I554" s="106"/>
      <c r="J554" s="430"/>
      <c r="K554" s="106"/>
      <c r="L554" s="17"/>
      <c r="M554" s="17"/>
      <c r="N554" s="17"/>
      <c r="O554" s="17"/>
      <c r="P554" s="17"/>
      <c r="Q554" s="17"/>
    </row>
    <row r="555" spans="1:17" s="6" customFormat="1">
      <c r="A555" s="33"/>
      <c r="B555" s="33"/>
      <c r="C555" s="41"/>
      <c r="D555" s="42"/>
      <c r="E555" s="106"/>
      <c r="F555" s="2"/>
      <c r="G555" s="700"/>
      <c r="H555" s="61"/>
      <c r="I555" s="106"/>
      <c r="J555" s="430"/>
      <c r="K555" s="106"/>
      <c r="L555" s="17"/>
      <c r="M555" s="17"/>
      <c r="N555" s="17"/>
      <c r="O555" s="17"/>
      <c r="P555" s="17"/>
      <c r="Q555" s="17"/>
    </row>
    <row r="556" spans="1:17" s="6" customFormat="1">
      <c r="A556" s="33"/>
      <c r="B556" s="33"/>
      <c r="C556" s="41"/>
      <c r="D556" s="42"/>
      <c r="E556" s="106"/>
      <c r="F556" s="2"/>
      <c r="G556" s="700"/>
      <c r="H556" s="61"/>
      <c r="I556" s="106"/>
      <c r="J556" s="430"/>
      <c r="K556" s="106"/>
      <c r="L556" s="17"/>
      <c r="M556" s="17"/>
      <c r="N556" s="17"/>
      <c r="O556" s="17"/>
      <c r="P556" s="17"/>
      <c r="Q556" s="17"/>
    </row>
    <row r="557" spans="1:17" s="6" customFormat="1">
      <c r="A557" s="33"/>
      <c r="B557" s="33"/>
      <c r="C557" s="41"/>
      <c r="D557" s="42"/>
      <c r="E557" s="106"/>
      <c r="F557" s="2"/>
      <c r="G557" s="700"/>
      <c r="H557" s="61"/>
      <c r="I557" s="106"/>
      <c r="J557" s="430"/>
      <c r="K557" s="106"/>
      <c r="L557" s="17"/>
      <c r="M557" s="17"/>
      <c r="N557" s="17"/>
      <c r="O557" s="17"/>
      <c r="P557" s="17"/>
      <c r="Q557" s="17"/>
    </row>
    <row r="558" spans="1:17" s="6" customFormat="1">
      <c r="A558" s="33"/>
      <c r="B558" s="33"/>
      <c r="C558" s="41"/>
      <c r="D558" s="42"/>
      <c r="E558" s="106"/>
      <c r="F558" s="2"/>
      <c r="G558" s="700"/>
      <c r="H558" s="61"/>
      <c r="I558" s="106"/>
      <c r="J558" s="430"/>
      <c r="K558" s="106"/>
      <c r="L558" s="17"/>
      <c r="M558" s="17"/>
      <c r="N558" s="17"/>
      <c r="O558" s="17"/>
      <c r="P558" s="17"/>
      <c r="Q558" s="17"/>
    </row>
    <row r="559" spans="1:17" s="6" customFormat="1">
      <c r="A559" s="33"/>
      <c r="B559" s="33"/>
      <c r="C559" s="41"/>
      <c r="D559" s="42"/>
      <c r="E559" s="106"/>
      <c r="F559" s="2"/>
      <c r="G559" s="700"/>
      <c r="H559" s="61"/>
      <c r="I559" s="106"/>
      <c r="J559" s="430"/>
      <c r="K559" s="106"/>
      <c r="L559" s="17"/>
      <c r="M559" s="17"/>
      <c r="N559" s="17"/>
      <c r="O559" s="17"/>
      <c r="P559" s="17"/>
      <c r="Q559" s="17"/>
    </row>
    <row r="560" spans="1:17" s="6" customFormat="1">
      <c r="A560" s="33"/>
      <c r="B560" s="33"/>
      <c r="C560" s="41"/>
      <c r="D560" s="42"/>
      <c r="E560" s="106"/>
      <c r="F560" s="2"/>
      <c r="G560" s="700"/>
      <c r="H560" s="61"/>
      <c r="I560" s="106"/>
      <c r="J560" s="430"/>
      <c r="K560" s="106"/>
      <c r="L560" s="17"/>
      <c r="M560" s="17"/>
      <c r="N560" s="17"/>
      <c r="O560" s="17"/>
      <c r="P560" s="17"/>
      <c r="Q560" s="17"/>
    </row>
    <row r="561" spans="1:17" s="6" customFormat="1">
      <c r="A561" s="33"/>
      <c r="B561" s="33"/>
      <c r="C561" s="41"/>
      <c r="D561" s="42"/>
      <c r="E561" s="106"/>
      <c r="F561" s="2"/>
      <c r="G561" s="700"/>
      <c r="H561" s="61"/>
      <c r="I561" s="106"/>
      <c r="J561" s="430"/>
      <c r="K561" s="106"/>
      <c r="L561" s="17"/>
      <c r="M561" s="17"/>
      <c r="N561" s="17"/>
      <c r="O561" s="17"/>
      <c r="P561" s="17"/>
      <c r="Q561" s="17"/>
    </row>
    <row r="562" spans="1:17" s="6" customFormat="1">
      <c r="A562" s="33"/>
      <c r="B562" s="33"/>
      <c r="C562" s="41"/>
      <c r="D562" s="42"/>
      <c r="E562" s="106"/>
      <c r="F562" s="2"/>
      <c r="G562" s="700"/>
      <c r="H562" s="61"/>
      <c r="I562" s="106"/>
      <c r="J562" s="430"/>
      <c r="K562" s="106"/>
      <c r="L562" s="17"/>
      <c r="M562" s="17"/>
      <c r="N562" s="17"/>
      <c r="O562" s="17"/>
      <c r="P562" s="17"/>
      <c r="Q562" s="17"/>
    </row>
    <row r="563" spans="1:17" s="6" customFormat="1">
      <c r="A563" s="33"/>
      <c r="B563" s="33"/>
      <c r="C563" s="41"/>
      <c r="D563" s="42"/>
      <c r="E563" s="106"/>
      <c r="F563" s="2"/>
      <c r="G563" s="700"/>
      <c r="H563" s="61"/>
      <c r="I563" s="106"/>
      <c r="J563" s="430"/>
      <c r="K563" s="106"/>
      <c r="L563" s="17"/>
      <c r="M563" s="17"/>
      <c r="N563" s="17"/>
      <c r="O563" s="17"/>
      <c r="P563" s="17"/>
      <c r="Q563" s="17"/>
    </row>
    <row r="564" spans="1:17" s="6" customFormat="1">
      <c r="A564" s="33"/>
      <c r="B564" s="33"/>
      <c r="C564" s="41"/>
      <c r="D564" s="42"/>
      <c r="E564" s="106"/>
      <c r="F564" s="2"/>
      <c r="G564" s="700"/>
      <c r="H564" s="61"/>
      <c r="I564" s="106"/>
      <c r="J564" s="430"/>
      <c r="K564" s="106"/>
      <c r="L564" s="17"/>
      <c r="M564" s="17"/>
      <c r="N564" s="17"/>
      <c r="O564" s="17"/>
      <c r="P564" s="17"/>
      <c r="Q564" s="17"/>
    </row>
    <row r="565" spans="1:17" s="6" customFormat="1">
      <c r="A565" s="33"/>
      <c r="B565" s="33"/>
      <c r="C565" s="41"/>
      <c r="D565" s="42"/>
      <c r="E565" s="106"/>
      <c r="F565" s="2"/>
      <c r="G565" s="700"/>
      <c r="H565" s="61"/>
      <c r="I565" s="106"/>
      <c r="J565" s="430"/>
      <c r="K565" s="106"/>
      <c r="L565" s="17"/>
      <c r="M565" s="17"/>
      <c r="N565" s="17"/>
      <c r="O565" s="17"/>
      <c r="P565" s="17"/>
      <c r="Q565" s="17"/>
    </row>
    <row r="566" spans="1:17" s="6" customFormat="1">
      <c r="A566" s="33"/>
      <c r="B566" s="33"/>
      <c r="C566" s="41"/>
      <c r="D566" s="42"/>
      <c r="E566" s="106"/>
      <c r="F566" s="2"/>
      <c r="G566" s="700"/>
      <c r="H566" s="61"/>
      <c r="I566" s="106"/>
      <c r="J566" s="430"/>
      <c r="K566" s="106"/>
      <c r="L566" s="17"/>
      <c r="M566" s="17"/>
      <c r="N566" s="17"/>
      <c r="O566" s="17"/>
      <c r="P566" s="17"/>
      <c r="Q566" s="17"/>
    </row>
    <row r="567" spans="1:17" s="6" customFormat="1">
      <c r="A567" s="33"/>
      <c r="B567" s="33"/>
      <c r="C567" s="41"/>
      <c r="D567" s="42"/>
      <c r="E567" s="106"/>
      <c r="F567" s="2"/>
      <c r="G567" s="700"/>
      <c r="H567" s="61"/>
      <c r="I567" s="106"/>
      <c r="J567" s="430"/>
      <c r="K567" s="106"/>
      <c r="L567" s="17"/>
      <c r="M567" s="17"/>
      <c r="N567" s="17"/>
      <c r="O567" s="17"/>
      <c r="P567" s="17"/>
      <c r="Q567" s="17"/>
    </row>
    <row r="568" spans="1:17" s="6" customFormat="1">
      <c r="A568" s="33"/>
      <c r="B568" s="33"/>
      <c r="C568" s="41"/>
      <c r="D568" s="42"/>
      <c r="E568" s="106"/>
      <c r="F568" s="2"/>
      <c r="G568" s="700"/>
      <c r="H568" s="61"/>
      <c r="I568" s="106"/>
      <c r="J568" s="430"/>
      <c r="K568" s="106"/>
      <c r="L568" s="17"/>
      <c r="M568" s="17"/>
      <c r="N568" s="17"/>
      <c r="O568" s="17"/>
      <c r="P568" s="17"/>
      <c r="Q568" s="17"/>
    </row>
    <row r="569" spans="1:17" s="6" customFormat="1">
      <c r="A569" s="33"/>
      <c r="B569" s="33"/>
      <c r="C569" s="41"/>
      <c r="D569" s="42"/>
      <c r="E569" s="106"/>
      <c r="F569" s="2"/>
      <c r="G569" s="700"/>
      <c r="H569" s="61"/>
      <c r="I569" s="106"/>
      <c r="J569" s="430"/>
      <c r="K569" s="106"/>
      <c r="L569" s="17"/>
      <c r="M569" s="17"/>
      <c r="N569" s="17"/>
      <c r="O569" s="17"/>
      <c r="P569" s="17"/>
      <c r="Q569" s="17"/>
    </row>
    <row r="570" spans="1:17" s="6" customFormat="1">
      <c r="A570" s="33"/>
      <c r="B570" s="33"/>
      <c r="C570" s="41"/>
      <c r="D570" s="42"/>
      <c r="E570" s="106"/>
      <c r="F570" s="2"/>
      <c r="G570" s="700"/>
      <c r="H570" s="61"/>
      <c r="I570" s="106"/>
      <c r="J570" s="430"/>
      <c r="K570" s="106"/>
      <c r="L570" s="17"/>
      <c r="M570" s="17"/>
      <c r="N570" s="17"/>
      <c r="O570" s="17"/>
      <c r="P570" s="17"/>
      <c r="Q570" s="17"/>
    </row>
    <row r="571" spans="1:17" s="6" customFormat="1">
      <c r="A571" s="33"/>
      <c r="B571" s="33"/>
      <c r="C571" s="41"/>
      <c r="D571" s="42"/>
      <c r="E571" s="106"/>
      <c r="F571" s="2"/>
      <c r="G571" s="700"/>
      <c r="H571" s="61"/>
      <c r="I571" s="106"/>
      <c r="J571" s="430"/>
      <c r="K571" s="106"/>
      <c r="L571" s="17"/>
      <c r="M571" s="17"/>
      <c r="N571" s="17"/>
      <c r="O571" s="17"/>
      <c r="P571" s="17"/>
      <c r="Q571" s="17"/>
    </row>
    <row r="572" spans="1:17" s="6" customFormat="1">
      <c r="A572" s="33"/>
      <c r="B572" s="33"/>
      <c r="C572" s="41"/>
      <c r="D572" s="42"/>
      <c r="E572" s="106"/>
      <c r="F572" s="2"/>
      <c r="G572" s="700"/>
      <c r="H572" s="61"/>
      <c r="I572" s="106"/>
      <c r="J572" s="430"/>
      <c r="K572" s="106"/>
      <c r="L572" s="17"/>
      <c r="M572" s="17"/>
      <c r="N572" s="17"/>
      <c r="O572" s="17"/>
      <c r="P572" s="17"/>
      <c r="Q572" s="17"/>
    </row>
    <row r="573" spans="1:17" s="6" customFormat="1">
      <c r="A573" s="33"/>
      <c r="B573" s="33"/>
      <c r="C573" s="41"/>
      <c r="D573" s="42"/>
      <c r="E573" s="106"/>
      <c r="F573" s="2"/>
      <c r="G573" s="700"/>
      <c r="H573" s="61"/>
      <c r="I573" s="106"/>
      <c r="J573" s="430"/>
      <c r="K573" s="106"/>
      <c r="L573" s="17"/>
      <c r="M573" s="17"/>
      <c r="N573" s="17"/>
      <c r="O573" s="17"/>
      <c r="P573" s="17"/>
      <c r="Q573" s="17"/>
    </row>
    <row r="574" spans="1:17" s="6" customFormat="1">
      <c r="A574" s="33"/>
      <c r="B574" s="33"/>
      <c r="C574" s="41"/>
      <c r="D574" s="42"/>
      <c r="E574" s="106"/>
      <c r="F574" s="2"/>
      <c r="G574" s="700"/>
      <c r="H574" s="61"/>
      <c r="I574" s="106"/>
      <c r="J574" s="430"/>
      <c r="K574" s="106"/>
      <c r="L574" s="17"/>
      <c r="M574" s="17"/>
      <c r="N574" s="17"/>
      <c r="O574" s="17"/>
      <c r="P574" s="17"/>
      <c r="Q574" s="17"/>
    </row>
    <row r="575" spans="1:17" s="6" customFormat="1">
      <c r="A575" s="33"/>
      <c r="B575" s="33"/>
      <c r="C575" s="41"/>
      <c r="D575" s="42"/>
      <c r="E575" s="106"/>
      <c r="F575" s="2"/>
      <c r="G575" s="700"/>
      <c r="H575" s="61"/>
      <c r="I575" s="106"/>
      <c r="J575" s="430"/>
      <c r="K575" s="106"/>
      <c r="L575" s="17"/>
      <c r="M575" s="17"/>
      <c r="N575" s="17"/>
      <c r="O575" s="17"/>
      <c r="P575" s="17"/>
      <c r="Q575" s="17"/>
    </row>
    <row r="576" spans="1:17" s="6" customFormat="1">
      <c r="A576" s="33"/>
      <c r="B576" s="33"/>
      <c r="C576" s="41"/>
      <c r="D576" s="42"/>
      <c r="E576" s="106"/>
      <c r="F576" s="2"/>
      <c r="G576" s="700"/>
      <c r="H576" s="61"/>
      <c r="I576" s="106"/>
      <c r="J576" s="430"/>
      <c r="K576" s="106"/>
      <c r="L576" s="17"/>
      <c r="M576" s="17"/>
      <c r="N576" s="17"/>
      <c r="O576" s="17"/>
      <c r="P576" s="17"/>
      <c r="Q576" s="17"/>
    </row>
    <row r="577" spans="1:17" s="6" customFormat="1">
      <c r="A577" s="33"/>
      <c r="B577" s="33"/>
      <c r="C577" s="41"/>
      <c r="D577" s="42"/>
      <c r="E577" s="106"/>
      <c r="F577" s="2"/>
      <c r="G577" s="700"/>
      <c r="H577" s="61"/>
      <c r="I577" s="106"/>
      <c r="J577" s="430"/>
      <c r="K577" s="106"/>
      <c r="L577" s="17"/>
      <c r="M577" s="17"/>
      <c r="N577" s="17"/>
      <c r="O577" s="17"/>
      <c r="P577" s="17"/>
      <c r="Q577" s="17"/>
    </row>
    <row r="578" spans="1:17" s="6" customFormat="1">
      <c r="A578" s="33"/>
      <c r="B578" s="33"/>
      <c r="C578" s="41"/>
      <c r="D578" s="42"/>
      <c r="E578" s="106"/>
      <c r="F578" s="2"/>
      <c r="G578" s="700"/>
      <c r="H578" s="61"/>
      <c r="I578" s="106"/>
      <c r="J578" s="430"/>
      <c r="K578" s="106"/>
      <c r="L578" s="17"/>
      <c r="M578" s="17"/>
      <c r="N578" s="17"/>
      <c r="O578" s="17"/>
      <c r="P578" s="17"/>
      <c r="Q578" s="17"/>
    </row>
    <row r="579" spans="1:17" s="6" customFormat="1">
      <c r="A579" s="33"/>
      <c r="B579" s="33"/>
      <c r="C579" s="41"/>
      <c r="D579" s="42"/>
      <c r="E579" s="106"/>
      <c r="F579" s="2"/>
      <c r="G579" s="700"/>
      <c r="H579" s="61"/>
      <c r="I579" s="106"/>
      <c r="J579" s="430"/>
      <c r="K579" s="106"/>
      <c r="L579" s="17"/>
      <c r="M579" s="17"/>
      <c r="N579" s="17"/>
      <c r="O579" s="17"/>
      <c r="P579" s="17"/>
      <c r="Q579" s="17"/>
    </row>
    <row r="580" spans="1:17" s="6" customFormat="1">
      <c r="A580" s="33"/>
      <c r="B580" s="33"/>
      <c r="C580" s="41"/>
      <c r="D580" s="42"/>
      <c r="E580" s="106"/>
      <c r="F580" s="2"/>
      <c r="G580" s="700"/>
      <c r="H580" s="61"/>
      <c r="I580" s="106"/>
      <c r="J580" s="430"/>
      <c r="K580" s="106"/>
      <c r="L580" s="17"/>
      <c r="M580" s="17"/>
      <c r="N580" s="17"/>
      <c r="O580" s="17"/>
      <c r="P580" s="17"/>
      <c r="Q580" s="17"/>
    </row>
    <row r="581" spans="1:17" s="6" customFormat="1">
      <c r="A581" s="33"/>
      <c r="B581" s="33"/>
      <c r="C581" s="41"/>
      <c r="D581" s="42"/>
      <c r="E581" s="106"/>
      <c r="F581" s="2"/>
      <c r="G581" s="700"/>
      <c r="H581" s="61"/>
      <c r="I581" s="106"/>
      <c r="J581" s="430"/>
      <c r="K581" s="106"/>
      <c r="L581" s="17"/>
      <c r="M581" s="17"/>
      <c r="N581" s="17"/>
      <c r="O581" s="17"/>
      <c r="P581" s="17"/>
      <c r="Q581" s="17"/>
    </row>
    <row r="582" spans="1:17" s="6" customFormat="1">
      <c r="A582" s="33"/>
      <c r="B582" s="33"/>
      <c r="C582" s="41"/>
      <c r="D582" s="42"/>
      <c r="E582" s="106"/>
      <c r="F582" s="2"/>
      <c r="G582" s="700"/>
      <c r="H582" s="61"/>
      <c r="I582" s="106"/>
      <c r="J582" s="430"/>
      <c r="K582" s="106"/>
      <c r="L582" s="17"/>
      <c r="M582" s="17"/>
      <c r="N582" s="17"/>
      <c r="O582" s="17"/>
      <c r="P582" s="17"/>
      <c r="Q582" s="17"/>
    </row>
    <row r="583" spans="1:17" s="6" customFormat="1">
      <c r="A583" s="33"/>
      <c r="B583" s="33"/>
      <c r="C583" s="41"/>
      <c r="D583" s="42"/>
      <c r="E583" s="106"/>
      <c r="F583" s="2"/>
      <c r="G583" s="700"/>
      <c r="H583" s="61"/>
      <c r="I583" s="106"/>
      <c r="J583" s="430"/>
      <c r="K583" s="106"/>
      <c r="L583" s="17"/>
      <c r="M583" s="17"/>
      <c r="N583" s="17"/>
      <c r="O583" s="17"/>
      <c r="P583" s="17"/>
      <c r="Q583" s="17"/>
    </row>
    <row r="584" spans="1:17" s="6" customFormat="1">
      <c r="A584" s="33"/>
      <c r="B584" s="33"/>
      <c r="C584" s="41"/>
      <c r="D584" s="42"/>
      <c r="E584" s="106"/>
      <c r="F584" s="2"/>
      <c r="G584" s="700"/>
      <c r="H584" s="61"/>
      <c r="I584" s="106"/>
      <c r="J584" s="430"/>
      <c r="K584" s="106"/>
      <c r="L584" s="17"/>
      <c r="M584" s="17"/>
      <c r="N584" s="17"/>
      <c r="O584" s="17"/>
      <c r="P584" s="17"/>
      <c r="Q584" s="17"/>
    </row>
    <row r="585" spans="1:17" s="6" customFormat="1">
      <c r="A585" s="33"/>
      <c r="B585" s="33"/>
      <c r="C585" s="41"/>
      <c r="D585" s="42"/>
      <c r="E585" s="106"/>
      <c r="F585" s="2"/>
      <c r="G585" s="700"/>
      <c r="H585" s="61"/>
      <c r="I585" s="106"/>
      <c r="J585" s="430"/>
      <c r="K585" s="106"/>
      <c r="L585" s="17"/>
      <c r="M585" s="17"/>
      <c r="N585" s="17"/>
      <c r="O585" s="17"/>
      <c r="P585" s="17"/>
      <c r="Q585" s="17"/>
    </row>
    <row r="586" spans="1:17" s="6" customFormat="1">
      <c r="A586" s="33"/>
      <c r="B586" s="33"/>
      <c r="C586" s="41"/>
      <c r="D586" s="42"/>
      <c r="E586" s="106"/>
      <c r="F586" s="2"/>
      <c r="G586" s="700"/>
      <c r="H586" s="61"/>
      <c r="I586" s="106"/>
      <c r="J586" s="430"/>
      <c r="K586" s="106"/>
      <c r="L586" s="17"/>
      <c r="M586" s="17"/>
      <c r="N586" s="17"/>
      <c r="O586" s="17"/>
      <c r="P586" s="17"/>
      <c r="Q586" s="17"/>
    </row>
    <row r="587" spans="1:17" s="6" customFormat="1">
      <c r="A587" s="33"/>
      <c r="B587" s="33"/>
      <c r="C587" s="41"/>
      <c r="D587" s="42"/>
      <c r="E587" s="106"/>
      <c r="F587" s="2"/>
      <c r="G587" s="700"/>
      <c r="H587" s="61"/>
      <c r="I587" s="106"/>
      <c r="J587" s="430"/>
      <c r="K587" s="106"/>
      <c r="L587" s="17"/>
      <c r="M587" s="17"/>
      <c r="N587" s="17"/>
      <c r="O587" s="17"/>
      <c r="P587" s="17"/>
      <c r="Q587" s="17"/>
    </row>
    <row r="588" spans="1:17" s="6" customFormat="1">
      <c r="A588" s="33"/>
      <c r="B588" s="33"/>
      <c r="C588" s="41"/>
      <c r="D588" s="42"/>
      <c r="E588" s="106"/>
      <c r="F588" s="2"/>
      <c r="G588" s="700"/>
      <c r="H588" s="61"/>
      <c r="I588" s="106"/>
      <c r="J588" s="430"/>
      <c r="K588" s="106"/>
      <c r="L588" s="17"/>
      <c r="M588" s="17"/>
      <c r="N588" s="17"/>
      <c r="O588" s="17"/>
      <c r="P588" s="17"/>
      <c r="Q588" s="17"/>
    </row>
    <row r="589" spans="1:17" s="6" customFormat="1">
      <c r="A589" s="33"/>
      <c r="B589" s="33"/>
      <c r="C589" s="41"/>
      <c r="D589" s="42"/>
      <c r="E589" s="106"/>
      <c r="F589" s="2"/>
      <c r="G589" s="700"/>
      <c r="H589" s="61"/>
      <c r="I589" s="106"/>
      <c r="J589" s="430"/>
      <c r="K589" s="106"/>
      <c r="L589" s="17"/>
      <c r="M589" s="17"/>
      <c r="N589" s="17"/>
      <c r="O589" s="17"/>
      <c r="P589" s="17"/>
      <c r="Q589" s="17"/>
    </row>
    <row r="590" spans="1:17" s="6" customFormat="1">
      <c r="A590" s="33"/>
      <c r="B590" s="33"/>
      <c r="C590" s="41"/>
      <c r="D590" s="42"/>
      <c r="E590" s="106"/>
      <c r="F590" s="2"/>
      <c r="G590" s="700"/>
      <c r="H590" s="61"/>
      <c r="I590" s="106"/>
      <c r="J590" s="430"/>
      <c r="K590" s="106"/>
      <c r="L590" s="17"/>
      <c r="M590" s="17"/>
      <c r="N590" s="17"/>
      <c r="O590" s="17"/>
      <c r="P590" s="17"/>
      <c r="Q590" s="17"/>
    </row>
    <row r="591" spans="1:17" s="6" customFormat="1">
      <c r="A591" s="33"/>
      <c r="B591" s="33"/>
      <c r="C591" s="41"/>
      <c r="D591" s="42"/>
      <c r="E591" s="106"/>
      <c r="F591" s="2"/>
      <c r="G591" s="700"/>
      <c r="H591" s="61"/>
      <c r="I591" s="106"/>
      <c r="J591" s="430"/>
      <c r="K591" s="106"/>
      <c r="L591" s="17"/>
      <c r="M591" s="17"/>
      <c r="N591" s="17"/>
      <c r="O591" s="17"/>
      <c r="P591" s="17"/>
      <c r="Q591" s="17"/>
    </row>
    <row r="592" spans="1:17" s="6" customFormat="1">
      <c r="A592" s="33"/>
      <c r="B592" s="33"/>
      <c r="C592" s="41"/>
      <c r="D592" s="42"/>
      <c r="E592" s="106"/>
      <c r="F592" s="2"/>
      <c r="G592" s="700"/>
      <c r="H592" s="61"/>
      <c r="I592" s="106"/>
      <c r="J592" s="430"/>
      <c r="K592" s="106"/>
      <c r="L592" s="17"/>
      <c r="M592" s="17"/>
      <c r="N592" s="17"/>
      <c r="O592" s="17"/>
      <c r="P592" s="17"/>
      <c r="Q592" s="17"/>
    </row>
    <row r="593" spans="1:17" s="6" customFormat="1">
      <c r="A593" s="33"/>
      <c r="B593" s="33"/>
      <c r="C593" s="41"/>
      <c r="D593" s="42"/>
      <c r="E593" s="106"/>
      <c r="F593" s="2"/>
      <c r="G593" s="700"/>
      <c r="H593" s="61"/>
      <c r="I593" s="106"/>
      <c r="J593" s="430"/>
      <c r="K593" s="106"/>
      <c r="L593" s="17"/>
      <c r="M593" s="17"/>
      <c r="N593" s="17"/>
      <c r="O593" s="17"/>
      <c r="P593" s="17"/>
      <c r="Q593" s="17"/>
    </row>
    <row r="594" spans="1:17" s="6" customFormat="1">
      <c r="A594" s="33"/>
      <c r="B594" s="33"/>
      <c r="C594" s="41"/>
      <c r="D594" s="42"/>
      <c r="E594" s="106"/>
      <c r="F594" s="2"/>
      <c r="G594" s="700"/>
      <c r="H594" s="61"/>
      <c r="I594" s="106"/>
      <c r="J594" s="430"/>
      <c r="K594" s="106"/>
      <c r="L594" s="17"/>
      <c r="M594" s="17"/>
      <c r="N594" s="17"/>
      <c r="O594" s="17"/>
      <c r="P594" s="17"/>
      <c r="Q594" s="17"/>
    </row>
    <row r="595" spans="1:17" s="6" customFormat="1">
      <c r="A595" s="33"/>
      <c r="B595" s="33"/>
      <c r="C595" s="41"/>
      <c r="D595" s="42"/>
      <c r="E595" s="106"/>
      <c r="F595" s="2"/>
      <c r="G595" s="700"/>
      <c r="H595" s="61"/>
      <c r="I595" s="106"/>
      <c r="J595" s="430"/>
      <c r="K595" s="106"/>
      <c r="L595" s="17"/>
      <c r="M595" s="17"/>
      <c r="N595" s="17"/>
      <c r="O595" s="17"/>
      <c r="P595" s="17"/>
      <c r="Q595" s="17"/>
    </row>
    <row r="596" spans="1:17" s="6" customFormat="1">
      <c r="A596" s="33"/>
      <c r="B596" s="33"/>
      <c r="C596" s="41"/>
      <c r="D596" s="42"/>
      <c r="E596" s="106"/>
      <c r="F596" s="2"/>
      <c r="G596" s="700"/>
      <c r="H596" s="61"/>
      <c r="I596" s="106"/>
      <c r="J596" s="430"/>
      <c r="K596" s="106"/>
      <c r="L596" s="17"/>
      <c r="M596" s="17"/>
      <c r="N596" s="17"/>
      <c r="O596" s="17"/>
      <c r="P596" s="17"/>
      <c r="Q596" s="17"/>
    </row>
    <row r="597" spans="1:17" s="6" customFormat="1">
      <c r="A597" s="33"/>
      <c r="B597" s="33"/>
      <c r="C597" s="41"/>
      <c r="D597" s="42"/>
      <c r="E597" s="106"/>
      <c r="F597" s="2"/>
      <c r="G597" s="700"/>
      <c r="H597" s="61"/>
      <c r="I597" s="106"/>
      <c r="J597" s="430"/>
      <c r="K597" s="106"/>
      <c r="L597" s="17"/>
      <c r="M597" s="17"/>
      <c r="N597" s="17"/>
      <c r="O597" s="17"/>
      <c r="P597" s="17"/>
      <c r="Q597" s="17"/>
    </row>
    <row r="598" spans="1:17" s="6" customFormat="1">
      <c r="A598" s="33"/>
      <c r="B598" s="33"/>
      <c r="C598" s="41"/>
      <c r="D598" s="42"/>
      <c r="E598" s="106"/>
      <c r="F598" s="2"/>
      <c r="G598" s="700"/>
      <c r="H598" s="61"/>
      <c r="I598" s="106"/>
      <c r="J598" s="430"/>
      <c r="K598" s="106"/>
      <c r="L598" s="17"/>
      <c r="M598" s="17"/>
      <c r="N598" s="17"/>
      <c r="O598" s="17"/>
      <c r="P598" s="17"/>
      <c r="Q598" s="17"/>
    </row>
    <row r="599" spans="1:17" s="6" customFormat="1">
      <c r="A599" s="33"/>
      <c r="B599" s="33"/>
      <c r="C599" s="41"/>
      <c r="D599" s="42"/>
      <c r="E599" s="106"/>
      <c r="F599" s="2"/>
      <c r="G599" s="700"/>
      <c r="H599" s="61"/>
      <c r="I599" s="106"/>
      <c r="J599" s="430"/>
      <c r="K599" s="106"/>
      <c r="L599" s="17"/>
      <c r="M599" s="17"/>
      <c r="N599" s="17"/>
      <c r="O599" s="17"/>
      <c r="P599" s="17"/>
      <c r="Q599" s="17"/>
    </row>
    <row r="600" spans="1:17" s="6" customFormat="1">
      <c r="A600" s="33"/>
      <c r="B600" s="33"/>
      <c r="C600" s="41"/>
      <c r="D600" s="42"/>
      <c r="E600" s="106"/>
      <c r="F600" s="2"/>
      <c r="G600" s="700"/>
      <c r="H600" s="61"/>
      <c r="I600" s="106"/>
      <c r="J600" s="430"/>
      <c r="K600" s="106"/>
      <c r="L600" s="17"/>
      <c r="M600" s="17"/>
      <c r="N600" s="17"/>
      <c r="O600" s="17"/>
      <c r="P600" s="17"/>
      <c r="Q600" s="17"/>
    </row>
    <row r="601" spans="1:17" s="6" customFormat="1">
      <c r="A601" s="33"/>
      <c r="B601" s="33"/>
      <c r="C601" s="41"/>
      <c r="D601" s="42"/>
      <c r="E601" s="106"/>
      <c r="F601" s="2"/>
      <c r="G601" s="700"/>
      <c r="H601" s="61"/>
      <c r="I601" s="106"/>
      <c r="J601" s="430"/>
      <c r="K601" s="106"/>
      <c r="L601" s="17"/>
      <c r="M601" s="17"/>
      <c r="N601" s="17"/>
      <c r="O601" s="17"/>
      <c r="P601" s="17"/>
      <c r="Q601" s="17"/>
    </row>
    <row r="602" spans="1:17" s="6" customFormat="1">
      <c r="A602" s="33"/>
      <c r="B602" s="33"/>
      <c r="C602" s="41"/>
      <c r="D602" s="42"/>
      <c r="E602" s="106"/>
      <c r="F602" s="2"/>
      <c r="G602" s="700"/>
      <c r="H602" s="61"/>
      <c r="I602" s="106"/>
      <c r="J602" s="430"/>
      <c r="K602" s="106"/>
      <c r="L602" s="17"/>
      <c r="M602" s="17"/>
      <c r="N602" s="17"/>
      <c r="O602" s="17"/>
      <c r="P602" s="17"/>
      <c r="Q602" s="17"/>
    </row>
    <row r="603" spans="1:17" s="6" customFormat="1">
      <c r="A603" s="33"/>
      <c r="B603" s="33"/>
      <c r="C603" s="41"/>
      <c r="D603" s="42"/>
      <c r="E603" s="106"/>
      <c r="F603" s="2"/>
      <c r="G603" s="700"/>
      <c r="H603" s="61"/>
      <c r="I603" s="106"/>
      <c r="J603" s="430"/>
      <c r="K603" s="106"/>
      <c r="L603" s="17"/>
      <c r="M603" s="17"/>
      <c r="N603" s="17"/>
      <c r="O603" s="17"/>
      <c r="P603" s="17"/>
      <c r="Q603" s="17"/>
    </row>
    <row r="604" spans="1:17" s="6" customFormat="1">
      <c r="A604" s="33"/>
      <c r="B604" s="33"/>
      <c r="C604" s="41"/>
      <c r="D604" s="42"/>
      <c r="E604" s="106"/>
      <c r="F604" s="2"/>
      <c r="G604" s="700"/>
      <c r="H604" s="61"/>
      <c r="I604" s="106"/>
      <c r="J604" s="430"/>
      <c r="K604" s="106"/>
      <c r="L604" s="17"/>
      <c r="M604" s="17"/>
      <c r="N604" s="17"/>
      <c r="O604" s="17"/>
      <c r="P604" s="17"/>
      <c r="Q604" s="17"/>
    </row>
    <row r="605" spans="1:17" s="6" customFormat="1">
      <c r="A605" s="33"/>
      <c r="B605" s="33"/>
      <c r="C605" s="41"/>
      <c r="D605" s="42"/>
      <c r="E605" s="106"/>
      <c r="F605" s="2"/>
      <c r="G605" s="700"/>
      <c r="H605" s="61"/>
      <c r="I605" s="106"/>
      <c r="J605" s="430"/>
      <c r="K605" s="106"/>
      <c r="L605" s="17"/>
      <c r="M605" s="17"/>
      <c r="N605" s="17"/>
      <c r="O605" s="17"/>
      <c r="P605" s="17"/>
      <c r="Q605" s="17"/>
    </row>
    <row r="606" spans="1:17" s="6" customFormat="1">
      <c r="A606" s="33"/>
      <c r="B606" s="33"/>
      <c r="C606" s="41"/>
      <c r="D606" s="42"/>
      <c r="E606" s="106"/>
      <c r="F606" s="2"/>
      <c r="G606" s="700"/>
      <c r="H606" s="61"/>
      <c r="I606" s="106"/>
      <c r="J606" s="430"/>
      <c r="K606" s="106"/>
      <c r="L606" s="17"/>
      <c r="M606" s="17"/>
      <c r="N606" s="17"/>
      <c r="O606" s="17"/>
      <c r="P606" s="17"/>
      <c r="Q606" s="17"/>
    </row>
    <row r="607" spans="1:17" s="6" customFormat="1">
      <c r="A607" s="33"/>
      <c r="B607" s="33"/>
      <c r="C607" s="41"/>
      <c r="D607" s="42"/>
      <c r="E607" s="106"/>
      <c r="F607" s="2"/>
      <c r="G607" s="700"/>
      <c r="H607" s="61"/>
      <c r="I607" s="106"/>
      <c r="J607" s="430"/>
      <c r="K607" s="106"/>
      <c r="L607" s="17"/>
      <c r="M607" s="17"/>
      <c r="N607" s="17"/>
      <c r="O607" s="17"/>
      <c r="P607" s="17"/>
      <c r="Q607" s="17"/>
    </row>
    <row r="608" spans="1:17" s="6" customFormat="1">
      <c r="A608" s="33"/>
      <c r="B608" s="33"/>
      <c r="C608" s="41"/>
      <c r="D608" s="42"/>
      <c r="E608" s="106"/>
      <c r="F608" s="2"/>
      <c r="G608" s="700"/>
      <c r="H608" s="61"/>
      <c r="I608" s="106"/>
      <c r="J608" s="430"/>
      <c r="K608" s="106"/>
      <c r="L608" s="17"/>
      <c r="M608" s="17"/>
      <c r="N608" s="17"/>
      <c r="O608" s="17"/>
      <c r="P608" s="17"/>
      <c r="Q608" s="17"/>
    </row>
    <row r="609" spans="1:17" s="6" customFormat="1">
      <c r="A609" s="33"/>
      <c r="B609" s="33"/>
      <c r="C609" s="41"/>
      <c r="D609" s="42"/>
      <c r="E609" s="106"/>
      <c r="F609" s="2"/>
      <c r="G609" s="700"/>
      <c r="H609" s="61"/>
      <c r="I609" s="106"/>
      <c r="J609" s="430"/>
      <c r="K609" s="106"/>
      <c r="L609" s="17"/>
      <c r="M609" s="17"/>
      <c r="N609" s="17"/>
      <c r="O609" s="17"/>
      <c r="P609" s="17"/>
      <c r="Q609" s="17"/>
    </row>
    <row r="610" spans="1:17" s="6" customFormat="1">
      <c r="A610" s="33"/>
      <c r="B610" s="33"/>
      <c r="C610" s="41"/>
      <c r="D610" s="42"/>
      <c r="E610" s="106"/>
      <c r="F610" s="2"/>
      <c r="G610" s="700"/>
      <c r="H610" s="61"/>
      <c r="I610" s="106"/>
      <c r="J610" s="430"/>
      <c r="K610" s="106"/>
      <c r="L610" s="17"/>
      <c r="M610" s="17"/>
      <c r="N610" s="17"/>
      <c r="O610" s="17"/>
      <c r="P610" s="17"/>
      <c r="Q610" s="17"/>
    </row>
    <row r="611" spans="1:17" s="6" customFormat="1">
      <c r="A611" s="33"/>
      <c r="B611" s="33"/>
      <c r="C611" s="41"/>
      <c r="D611" s="42"/>
      <c r="E611" s="106"/>
      <c r="F611" s="2"/>
      <c r="G611" s="700"/>
      <c r="H611" s="61"/>
      <c r="I611" s="106"/>
      <c r="J611" s="430"/>
      <c r="K611" s="106"/>
      <c r="L611" s="17"/>
      <c r="M611" s="17"/>
      <c r="N611" s="17"/>
      <c r="O611" s="17"/>
      <c r="P611" s="17"/>
      <c r="Q611" s="17"/>
    </row>
    <row r="612" spans="1:17" s="6" customFormat="1">
      <c r="A612" s="33"/>
      <c r="B612" s="33"/>
      <c r="C612" s="41"/>
      <c r="D612" s="42"/>
      <c r="E612" s="106"/>
      <c r="F612" s="2"/>
      <c r="G612" s="700"/>
      <c r="H612" s="61"/>
      <c r="I612" s="106"/>
      <c r="J612" s="430"/>
      <c r="K612" s="106"/>
      <c r="L612" s="17"/>
      <c r="M612" s="17"/>
      <c r="N612" s="17"/>
      <c r="O612" s="17"/>
      <c r="P612" s="17"/>
      <c r="Q612" s="17"/>
    </row>
    <row r="613" spans="1:17" s="6" customFormat="1">
      <c r="A613" s="33"/>
      <c r="B613" s="33"/>
      <c r="C613" s="41"/>
      <c r="D613" s="42"/>
      <c r="E613" s="106"/>
      <c r="F613" s="2"/>
      <c r="G613" s="700"/>
      <c r="H613" s="61"/>
      <c r="I613" s="106"/>
      <c r="J613" s="430"/>
      <c r="K613" s="106"/>
      <c r="L613" s="17"/>
      <c r="M613" s="17"/>
      <c r="N613" s="17"/>
      <c r="O613" s="17"/>
      <c r="P613" s="17"/>
      <c r="Q613" s="17"/>
    </row>
    <row r="614" spans="1:17" s="6" customFormat="1">
      <c r="A614" s="33"/>
      <c r="B614" s="33"/>
      <c r="C614" s="41"/>
      <c r="D614" s="42"/>
      <c r="E614" s="106"/>
      <c r="F614" s="2"/>
      <c r="G614" s="700"/>
      <c r="H614" s="61"/>
      <c r="I614" s="106"/>
      <c r="J614" s="430"/>
      <c r="K614" s="106"/>
      <c r="L614" s="17"/>
      <c r="M614" s="17"/>
      <c r="N614" s="17"/>
      <c r="O614" s="17"/>
      <c r="P614" s="17"/>
      <c r="Q614" s="17"/>
    </row>
    <row r="615" spans="1:17" s="6" customFormat="1">
      <c r="A615" s="33"/>
      <c r="B615" s="33"/>
      <c r="C615" s="41"/>
      <c r="D615" s="42"/>
      <c r="E615" s="106"/>
      <c r="F615" s="2"/>
      <c r="G615" s="700"/>
      <c r="H615" s="61"/>
      <c r="I615" s="106"/>
      <c r="J615" s="430"/>
      <c r="K615" s="106"/>
      <c r="L615" s="17"/>
      <c r="M615" s="17"/>
      <c r="N615" s="17"/>
      <c r="O615" s="17"/>
      <c r="P615" s="17"/>
      <c r="Q615" s="17"/>
    </row>
    <row r="616" spans="1:17" s="6" customFormat="1">
      <c r="A616" s="33"/>
      <c r="B616" s="33"/>
      <c r="C616" s="41"/>
      <c r="D616" s="42"/>
      <c r="E616" s="106"/>
      <c r="F616" s="2"/>
      <c r="G616" s="700"/>
      <c r="H616" s="61"/>
      <c r="I616" s="106"/>
      <c r="J616" s="430"/>
      <c r="K616" s="106"/>
      <c r="L616" s="17"/>
      <c r="M616" s="17"/>
      <c r="N616" s="17"/>
      <c r="O616" s="17"/>
      <c r="P616" s="17"/>
      <c r="Q616" s="17"/>
    </row>
    <row r="617" spans="1:17" s="6" customFormat="1">
      <c r="A617" s="33"/>
      <c r="B617" s="33"/>
      <c r="C617" s="41"/>
      <c r="D617" s="42"/>
      <c r="E617" s="106"/>
      <c r="F617" s="2"/>
      <c r="G617" s="700"/>
      <c r="H617" s="61"/>
      <c r="I617" s="106"/>
      <c r="J617" s="430"/>
      <c r="K617" s="106"/>
      <c r="L617" s="17"/>
      <c r="M617" s="17"/>
      <c r="N617" s="17"/>
      <c r="O617" s="17"/>
      <c r="P617" s="17"/>
      <c r="Q617" s="17"/>
    </row>
    <row r="618" spans="1:17" s="6" customFormat="1">
      <c r="A618" s="33"/>
      <c r="B618" s="33"/>
      <c r="C618" s="41"/>
      <c r="D618" s="42"/>
      <c r="E618" s="106"/>
      <c r="F618" s="2"/>
      <c r="G618" s="700"/>
      <c r="H618" s="61"/>
      <c r="I618" s="106"/>
      <c r="J618" s="430"/>
      <c r="K618" s="106"/>
      <c r="L618" s="17"/>
      <c r="M618" s="17"/>
      <c r="N618" s="17"/>
      <c r="O618" s="17"/>
      <c r="P618" s="17"/>
      <c r="Q618" s="17"/>
    </row>
    <row r="619" spans="1:17" s="6" customFormat="1">
      <c r="A619" s="33"/>
      <c r="B619" s="33"/>
      <c r="C619" s="41"/>
      <c r="D619" s="42"/>
      <c r="E619" s="106"/>
      <c r="F619" s="2"/>
      <c r="G619" s="700"/>
      <c r="H619" s="61"/>
      <c r="I619" s="106"/>
      <c r="J619" s="430"/>
      <c r="K619" s="106"/>
      <c r="L619" s="17"/>
      <c r="M619" s="17"/>
      <c r="N619" s="17"/>
      <c r="O619" s="17"/>
      <c r="P619" s="17"/>
      <c r="Q619" s="17"/>
    </row>
    <row r="620" spans="1:17" s="6" customFormat="1">
      <c r="A620" s="33"/>
      <c r="B620" s="33"/>
      <c r="C620" s="41"/>
      <c r="D620" s="42"/>
      <c r="E620" s="106"/>
      <c r="F620" s="2"/>
      <c r="G620" s="700"/>
      <c r="H620" s="61"/>
      <c r="I620" s="106"/>
      <c r="J620" s="430"/>
      <c r="K620" s="106"/>
      <c r="L620" s="17"/>
      <c r="M620" s="17"/>
      <c r="N620" s="17"/>
      <c r="O620" s="17"/>
      <c r="P620" s="17"/>
      <c r="Q620" s="17"/>
    </row>
    <row r="621" spans="1:17" s="6" customFormat="1">
      <c r="A621" s="33"/>
      <c r="B621" s="33"/>
      <c r="C621" s="41"/>
      <c r="D621" s="42"/>
      <c r="E621" s="106"/>
      <c r="F621" s="2"/>
      <c r="G621" s="700"/>
      <c r="H621" s="61"/>
      <c r="I621" s="106"/>
      <c r="J621" s="430"/>
      <c r="K621" s="106"/>
      <c r="L621" s="17"/>
      <c r="M621" s="17"/>
      <c r="N621" s="17"/>
      <c r="O621" s="17"/>
      <c r="P621" s="17"/>
      <c r="Q621" s="17"/>
    </row>
    <row r="622" spans="1:17" s="6" customFormat="1">
      <c r="A622" s="33"/>
      <c r="B622" s="33"/>
      <c r="C622" s="41"/>
      <c r="D622" s="42"/>
      <c r="E622" s="106"/>
      <c r="F622" s="2"/>
      <c r="G622" s="700"/>
      <c r="H622" s="61"/>
      <c r="I622" s="106"/>
      <c r="J622" s="430"/>
      <c r="K622" s="106"/>
      <c r="L622" s="17"/>
      <c r="M622" s="17"/>
      <c r="N622" s="17"/>
      <c r="O622" s="17"/>
      <c r="P622" s="17"/>
      <c r="Q622" s="17"/>
    </row>
    <row r="623" spans="1:17" s="6" customFormat="1">
      <c r="A623" s="33"/>
      <c r="B623" s="33"/>
      <c r="C623" s="41"/>
      <c r="D623" s="42"/>
      <c r="E623" s="106"/>
      <c r="F623" s="2"/>
      <c r="G623" s="700"/>
      <c r="H623" s="61"/>
      <c r="I623" s="106"/>
      <c r="J623" s="430"/>
      <c r="K623" s="106"/>
      <c r="L623" s="17"/>
      <c r="M623" s="17"/>
      <c r="N623" s="17"/>
      <c r="O623" s="17"/>
      <c r="P623" s="17"/>
      <c r="Q623" s="17"/>
    </row>
    <row r="624" spans="1:17" s="6" customFormat="1">
      <c r="A624" s="33"/>
      <c r="B624" s="33"/>
      <c r="C624" s="41"/>
      <c r="D624" s="42"/>
      <c r="E624" s="106"/>
      <c r="F624" s="2"/>
      <c r="G624" s="700"/>
      <c r="H624" s="61"/>
      <c r="I624" s="106"/>
      <c r="J624" s="430"/>
      <c r="K624" s="106"/>
      <c r="L624" s="17"/>
      <c r="M624" s="17"/>
      <c r="N624" s="17"/>
      <c r="O624" s="17"/>
      <c r="P624" s="17"/>
      <c r="Q624" s="17"/>
    </row>
    <row r="625" spans="1:17" s="6" customFormat="1">
      <c r="A625" s="33"/>
      <c r="B625" s="33"/>
      <c r="C625" s="41"/>
      <c r="D625" s="42"/>
      <c r="E625" s="106"/>
      <c r="F625" s="2"/>
      <c r="G625" s="700"/>
      <c r="H625" s="61"/>
      <c r="I625" s="106"/>
      <c r="J625" s="430"/>
      <c r="K625" s="106"/>
      <c r="L625" s="17"/>
      <c r="M625" s="17"/>
      <c r="N625" s="17"/>
      <c r="O625" s="17"/>
      <c r="P625" s="17"/>
      <c r="Q625" s="17"/>
    </row>
    <row r="626" spans="1:17" s="6" customFormat="1">
      <c r="A626" s="33"/>
      <c r="B626" s="33"/>
      <c r="C626" s="41"/>
      <c r="D626" s="42"/>
      <c r="E626" s="106"/>
      <c r="F626" s="2"/>
      <c r="G626" s="700"/>
      <c r="H626" s="61"/>
      <c r="I626" s="106"/>
      <c r="J626" s="430"/>
      <c r="K626" s="106"/>
      <c r="L626" s="17"/>
      <c r="M626" s="17"/>
      <c r="N626" s="17"/>
      <c r="O626" s="17"/>
      <c r="P626" s="17"/>
      <c r="Q626" s="17"/>
    </row>
    <row r="627" spans="1:17" s="6" customFormat="1">
      <c r="A627" s="33"/>
      <c r="B627" s="33"/>
      <c r="C627" s="41"/>
      <c r="D627" s="42"/>
      <c r="E627" s="106"/>
      <c r="F627" s="2"/>
      <c r="G627" s="700"/>
      <c r="H627" s="61"/>
      <c r="I627" s="106"/>
      <c r="J627" s="430"/>
      <c r="K627" s="106"/>
      <c r="L627" s="17"/>
      <c r="M627" s="17"/>
      <c r="N627" s="17"/>
      <c r="O627" s="17"/>
      <c r="P627" s="17"/>
      <c r="Q627" s="17"/>
    </row>
    <row r="628" spans="1:17" s="6" customFormat="1">
      <c r="A628" s="33"/>
      <c r="B628" s="33"/>
      <c r="C628" s="41"/>
      <c r="D628" s="42"/>
      <c r="E628" s="106"/>
      <c r="F628" s="2"/>
      <c r="G628" s="700"/>
      <c r="H628" s="61"/>
      <c r="I628" s="106"/>
      <c r="J628" s="430"/>
      <c r="K628" s="106"/>
      <c r="L628" s="17"/>
      <c r="M628" s="17"/>
      <c r="N628" s="17"/>
      <c r="O628" s="17"/>
      <c r="P628" s="17"/>
      <c r="Q628" s="17"/>
    </row>
    <row r="629" spans="1:17" s="6" customFormat="1">
      <c r="A629" s="33"/>
      <c r="B629" s="33"/>
      <c r="C629" s="41"/>
      <c r="D629" s="42"/>
      <c r="E629" s="106"/>
      <c r="F629" s="2"/>
      <c r="G629" s="700"/>
      <c r="H629" s="61"/>
      <c r="I629" s="106"/>
      <c r="J629" s="430"/>
      <c r="K629" s="106"/>
      <c r="L629" s="17"/>
      <c r="M629" s="17"/>
      <c r="N629" s="17"/>
      <c r="O629" s="17"/>
      <c r="P629" s="17"/>
      <c r="Q629" s="17"/>
    </row>
    <row r="630" spans="1:17" s="6" customFormat="1">
      <c r="A630" s="33"/>
      <c r="B630" s="33"/>
      <c r="C630" s="41"/>
      <c r="D630" s="42"/>
      <c r="E630" s="106"/>
      <c r="F630" s="2"/>
      <c r="G630" s="700"/>
      <c r="H630" s="61"/>
      <c r="I630" s="106"/>
      <c r="J630" s="430"/>
      <c r="K630" s="106"/>
      <c r="L630" s="17"/>
      <c r="M630" s="17"/>
      <c r="N630" s="17"/>
      <c r="O630" s="17"/>
      <c r="P630" s="17"/>
      <c r="Q630" s="17"/>
    </row>
    <row r="631" spans="1:17" s="6" customFormat="1">
      <c r="A631" s="33"/>
      <c r="B631" s="33"/>
      <c r="C631" s="41"/>
      <c r="D631" s="42"/>
      <c r="E631" s="106"/>
      <c r="F631" s="2"/>
      <c r="G631" s="700"/>
      <c r="H631" s="61"/>
      <c r="I631" s="106"/>
      <c r="J631" s="430"/>
      <c r="K631" s="106"/>
      <c r="L631" s="17"/>
      <c r="M631" s="17"/>
      <c r="N631" s="17"/>
      <c r="O631" s="17"/>
      <c r="P631" s="17"/>
      <c r="Q631" s="17"/>
    </row>
    <row r="632" spans="1:17" s="6" customFormat="1">
      <c r="A632" s="33"/>
      <c r="B632" s="33"/>
      <c r="C632" s="41"/>
      <c r="D632" s="42"/>
      <c r="E632" s="106"/>
      <c r="F632" s="2"/>
      <c r="G632" s="700"/>
      <c r="H632" s="61"/>
      <c r="I632" s="106"/>
      <c r="J632" s="430"/>
      <c r="K632" s="106"/>
      <c r="L632" s="17"/>
      <c r="M632" s="17"/>
      <c r="N632" s="17"/>
      <c r="O632" s="17"/>
      <c r="P632" s="17"/>
      <c r="Q632" s="17"/>
    </row>
    <row r="633" spans="1:17" s="6" customFormat="1">
      <c r="A633" s="33"/>
      <c r="B633" s="33"/>
      <c r="C633" s="41"/>
      <c r="D633" s="42"/>
      <c r="E633" s="106"/>
      <c r="F633" s="2"/>
      <c r="G633" s="700"/>
      <c r="H633" s="61"/>
      <c r="I633" s="106"/>
      <c r="J633" s="430"/>
      <c r="K633" s="106"/>
      <c r="L633" s="17"/>
      <c r="M633" s="17"/>
      <c r="N633" s="17"/>
      <c r="O633" s="17"/>
      <c r="P633" s="17"/>
      <c r="Q633" s="17"/>
    </row>
    <row r="634" spans="1:17" s="6" customFormat="1">
      <c r="A634" s="33"/>
      <c r="B634" s="33"/>
      <c r="C634" s="41"/>
      <c r="D634" s="42"/>
      <c r="E634" s="106"/>
      <c r="F634" s="2"/>
      <c r="G634" s="700"/>
      <c r="H634" s="61"/>
      <c r="I634" s="106"/>
      <c r="J634" s="430"/>
      <c r="K634" s="106"/>
      <c r="L634" s="17"/>
      <c r="M634" s="17"/>
      <c r="N634" s="17"/>
      <c r="O634" s="17"/>
      <c r="P634" s="17"/>
      <c r="Q634" s="17"/>
    </row>
    <row r="635" spans="1:17" s="6" customFormat="1">
      <c r="A635" s="33"/>
      <c r="B635" s="33"/>
      <c r="C635" s="41"/>
      <c r="D635" s="42"/>
      <c r="E635" s="106"/>
      <c r="F635" s="2"/>
      <c r="G635" s="700"/>
      <c r="H635" s="61"/>
      <c r="I635" s="106"/>
      <c r="J635" s="430"/>
      <c r="K635" s="106"/>
      <c r="L635" s="17"/>
      <c r="M635" s="17"/>
      <c r="N635" s="17"/>
      <c r="O635" s="17"/>
      <c r="P635" s="17"/>
      <c r="Q635" s="17"/>
    </row>
    <row r="636" spans="1:17" s="6" customFormat="1">
      <c r="A636" s="33"/>
      <c r="B636" s="33"/>
      <c r="C636" s="41"/>
      <c r="D636" s="42"/>
      <c r="E636" s="106"/>
      <c r="F636" s="2"/>
      <c r="G636" s="700"/>
      <c r="H636" s="61"/>
      <c r="I636" s="106"/>
      <c r="J636" s="430"/>
      <c r="K636" s="106"/>
      <c r="L636" s="17"/>
      <c r="M636" s="17"/>
      <c r="N636" s="17"/>
      <c r="O636" s="17"/>
      <c r="P636" s="17"/>
      <c r="Q636" s="17"/>
    </row>
    <row r="637" spans="1:17" s="6" customFormat="1">
      <c r="A637" s="33"/>
      <c r="B637" s="33"/>
      <c r="C637" s="41"/>
      <c r="D637" s="42"/>
      <c r="E637" s="106"/>
      <c r="F637" s="2"/>
      <c r="G637" s="700"/>
      <c r="H637" s="61"/>
      <c r="I637" s="106"/>
      <c r="J637" s="430"/>
      <c r="K637" s="106"/>
      <c r="L637" s="17"/>
      <c r="M637" s="17"/>
      <c r="N637" s="17"/>
      <c r="O637" s="17"/>
      <c r="P637" s="17"/>
      <c r="Q637" s="17"/>
    </row>
    <row r="638" spans="1:17" s="6" customFormat="1">
      <c r="A638" s="33"/>
      <c r="B638" s="33"/>
      <c r="C638" s="41"/>
      <c r="D638" s="42"/>
      <c r="E638" s="106"/>
      <c r="F638" s="2"/>
      <c r="G638" s="700"/>
      <c r="H638" s="61"/>
      <c r="I638" s="106"/>
      <c r="J638" s="430"/>
      <c r="K638" s="106"/>
      <c r="L638" s="17"/>
      <c r="M638" s="17"/>
      <c r="N638" s="17"/>
      <c r="O638" s="17"/>
      <c r="P638" s="17"/>
      <c r="Q638" s="17"/>
    </row>
    <row r="639" spans="1:17" s="6" customFormat="1">
      <c r="A639" s="33"/>
      <c r="B639" s="33"/>
      <c r="C639" s="41"/>
      <c r="D639" s="42"/>
      <c r="E639" s="106"/>
      <c r="F639" s="2"/>
      <c r="G639" s="700"/>
      <c r="H639" s="61"/>
      <c r="I639" s="106"/>
      <c r="J639" s="430"/>
      <c r="K639" s="106"/>
      <c r="L639" s="17"/>
      <c r="M639" s="17"/>
      <c r="N639" s="17"/>
      <c r="O639" s="17"/>
      <c r="P639" s="17"/>
      <c r="Q639" s="17"/>
    </row>
    <row r="640" spans="1:17" s="6" customFormat="1">
      <c r="A640" s="33"/>
      <c r="B640" s="33"/>
      <c r="C640" s="41"/>
      <c r="D640" s="42"/>
      <c r="E640" s="106"/>
      <c r="F640" s="2"/>
      <c r="G640" s="700"/>
      <c r="H640" s="61"/>
      <c r="I640" s="106"/>
      <c r="J640" s="430"/>
      <c r="K640" s="106"/>
      <c r="L640" s="17"/>
      <c r="M640" s="17"/>
      <c r="N640" s="17"/>
      <c r="O640" s="17"/>
      <c r="P640" s="17"/>
      <c r="Q640" s="17"/>
    </row>
    <row r="641" spans="1:17" s="6" customFormat="1">
      <c r="A641" s="33"/>
      <c r="B641" s="33"/>
      <c r="C641" s="41"/>
      <c r="D641" s="42"/>
      <c r="E641" s="106"/>
      <c r="F641" s="2"/>
      <c r="G641" s="700"/>
      <c r="H641" s="61"/>
      <c r="I641" s="106"/>
      <c r="J641" s="430"/>
      <c r="K641" s="106"/>
      <c r="L641" s="17"/>
      <c r="M641" s="17"/>
      <c r="N641" s="17"/>
      <c r="O641" s="17"/>
      <c r="P641" s="17"/>
      <c r="Q641" s="17"/>
    </row>
    <row r="642" spans="1:17" s="6" customFormat="1">
      <c r="A642" s="33"/>
      <c r="B642" s="33"/>
      <c r="C642" s="41"/>
      <c r="D642" s="42"/>
      <c r="E642" s="106"/>
      <c r="F642" s="2"/>
      <c r="G642" s="700"/>
      <c r="H642" s="61"/>
      <c r="I642" s="106"/>
      <c r="J642" s="430"/>
      <c r="K642" s="106"/>
      <c r="L642" s="17"/>
      <c r="M642" s="17"/>
      <c r="N642" s="17"/>
      <c r="O642" s="17"/>
      <c r="P642" s="17"/>
      <c r="Q642" s="17"/>
    </row>
    <row r="643" spans="1:17" s="6" customFormat="1">
      <c r="A643" s="33"/>
      <c r="B643" s="33"/>
      <c r="C643" s="41"/>
      <c r="D643" s="42"/>
      <c r="E643" s="106"/>
      <c r="F643" s="2"/>
      <c r="G643" s="700"/>
      <c r="H643" s="61"/>
      <c r="I643" s="106"/>
      <c r="J643" s="430"/>
      <c r="K643" s="106"/>
      <c r="L643" s="17"/>
      <c r="M643" s="17"/>
      <c r="N643" s="17"/>
      <c r="O643" s="17"/>
      <c r="P643" s="17"/>
      <c r="Q643" s="17"/>
    </row>
    <row r="644" spans="1:17" s="6" customFormat="1">
      <c r="A644" s="33"/>
      <c r="B644" s="33"/>
      <c r="C644" s="41"/>
      <c r="D644" s="42"/>
      <c r="E644" s="106"/>
      <c r="F644" s="2"/>
      <c r="G644" s="700"/>
      <c r="H644" s="61"/>
      <c r="I644" s="106"/>
      <c r="J644" s="430"/>
      <c r="K644" s="106"/>
      <c r="L644" s="17"/>
      <c r="M644" s="17"/>
      <c r="N644" s="17"/>
      <c r="O644" s="17"/>
      <c r="P644" s="17"/>
      <c r="Q644" s="17"/>
    </row>
    <row r="645" spans="1:17" s="6" customFormat="1">
      <c r="A645" s="33"/>
      <c r="B645" s="33"/>
      <c r="C645" s="41"/>
      <c r="D645" s="42"/>
      <c r="E645" s="106"/>
      <c r="F645" s="2"/>
      <c r="G645" s="700"/>
      <c r="H645" s="61"/>
      <c r="I645" s="106"/>
      <c r="J645" s="430"/>
      <c r="K645" s="106"/>
      <c r="L645" s="17"/>
      <c r="M645" s="17"/>
      <c r="N645" s="17"/>
      <c r="O645" s="17"/>
      <c r="P645" s="17"/>
      <c r="Q645" s="17"/>
    </row>
    <row r="646" spans="1:17" s="6" customFormat="1">
      <c r="A646" s="33"/>
      <c r="B646" s="33"/>
      <c r="C646" s="41"/>
      <c r="D646" s="42"/>
      <c r="E646" s="106"/>
      <c r="F646" s="2"/>
      <c r="G646" s="700"/>
      <c r="H646" s="61"/>
      <c r="I646" s="106"/>
      <c r="J646" s="430"/>
      <c r="K646" s="106"/>
      <c r="L646" s="17"/>
      <c r="M646" s="17"/>
      <c r="N646" s="17"/>
      <c r="O646" s="17"/>
      <c r="P646" s="17"/>
      <c r="Q646" s="17"/>
    </row>
    <row r="647" spans="1:17" s="6" customFormat="1">
      <c r="A647" s="33"/>
      <c r="B647" s="33"/>
      <c r="C647" s="41"/>
      <c r="D647" s="42"/>
      <c r="E647" s="106"/>
      <c r="F647" s="2"/>
      <c r="G647" s="700"/>
      <c r="H647" s="61"/>
      <c r="I647" s="106"/>
      <c r="J647" s="430"/>
      <c r="K647" s="106"/>
      <c r="L647" s="17"/>
      <c r="M647" s="17"/>
      <c r="N647" s="17"/>
      <c r="O647" s="17"/>
      <c r="P647" s="17"/>
      <c r="Q647" s="17"/>
    </row>
    <row r="648" spans="1:17" s="6" customFormat="1">
      <c r="A648" s="33"/>
      <c r="B648" s="33"/>
      <c r="C648" s="41"/>
      <c r="D648" s="42"/>
      <c r="E648" s="106"/>
      <c r="F648" s="2"/>
      <c r="G648" s="700"/>
      <c r="H648" s="61"/>
      <c r="I648" s="106"/>
      <c r="J648" s="430"/>
      <c r="K648" s="106"/>
      <c r="L648" s="17"/>
      <c r="M648" s="17"/>
      <c r="N648" s="17"/>
      <c r="O648" s="17"/>
      <c r="P648" s="17"/>
      <c r="Q648" s="17"/>
    </row>
    <row r="649" spans="1:17" s="6" customFormat="1">
      <c r="A649" s="33"/>
      <c r="B649" s="33"/>
      <c r="C649" s="41"/>
      <c r="D649" s="42"/>
      <c r="E649" s="106"/>
      <c r="F649" s="2"/>
      <c r="G649" s="700"/>
      <c r="H649" s="61"/>
      <c r="I649" s="106"/>
      <c r="J649" s="430"/>
      <c r="K649" s="106"/>
      <c r="L649" s="17"/>
      <c r="M649" s="17"/>
      <c r="N649" s="17"/>
      <c r="O649" s="17"/>
      <c r="P649" s="17"/>
      <c r="Q649" s="17"/>
    </row>
    <row r="650" spans="1:17" s="6" customFormat="1">
      <c r="A650" s="33"/>
      <c r="B650" s="33"/>
      <c r="C650" s="41"/>
      <c r="D650" s="42"/>
      <c r="E650" s="106"/>
      <c r="F650" s="2"/>
      <c r="G650" s="700"/>
      <c r="H650" s="61"/>
      <c r="I650" s="106"/>
      <c r="J650" s="430"/>
      <c r="K650" s="106"/>
      <c r="L650" s="17"/>
      <c r="M650" s="17"/>
      <c r="N650" s="17"/>
      <c r="O650" s="17"/>
      <c r="P650" s="17"/>
      <c r="Q650" s="17"/>
    </row>
    <row r="651" spans="1:17" s="6" customFormat="1">
      <c r="A651" s="33"/>
      <c r="B651" s="33"/>
      <c r="C651" s="41"/>
      <c r="D651" s="42"/>
      <c r="E651" s="106"/>
      <c r="F651" s="2"/>
      <c r="G651" s="700"/>
      <c r="H651" s="61"/>
      <c r="I651" s="106"/>
      <c r="J651" s="430"/>
      <c r="K651" s="106"/>
      <c r="L651" s="17"/>
      <c r="M651" s="17"/>
      <c r="N651" s="17"/>
      <c r="O651" s="17"/>
      <c r="P651" s="17"/>
      <c r="Q651" s="17"/>
    </row>
    <row r="652" spans="1:17" s="6" customFormat="1">
      <c r="A652" s="33"/>
      <c r="B652" s="33"/>
      <c r="C652" s="41"/>
      <c r="D652" s="42"/>
      <c r="E652" s="106"/>
      <c r="F652" s="2"/>
      <c r="G652" s="700"/>
      <c r="H652" s="61"/>
      <c r="I652" s="106"/>
      <c r="J652" s="430"/>
      <c r="K652" s="106"/>
      <c r="L652" s="17"/>
      <c r="M652" s="17"/>
      <c r="N652" s="17"/>
      <c r="O652" s="17"/>
      <c r="P652" s="17"/>
      <c r="Q652" s="17"/>
    </row>
    <row r="653" spans="1:17" s="6" customFormat="1">
      <c r="A653" s="33"/>
      <c r="B653" s="33"/>
      <c r="C653" s="41"/>
      <c r="D653" s="42"/>
      <c r="E653" s="106"/>
      <c r="F653" s="2"/>
      <c r="G653" s="700"/>
      <c r="H653" s="61"/>
      <c r="I653" s="106"/>
      <c r="J653" s="430"/>
      <c r="K653" s="106"/>
      <c r="L653" s="17"/>
      <c r="M653" s="17"/>
      <c r="N653" s="17"/>
      <c r="O653" s="17"/>
      <c r="P653" s="17"/>
      <c r="Q653" s="17"/>
    </row>
    <row r="654" spans="1:17" s="6" customFormat="1">
      <c r="A654" s="33"/>
      <c r="B654" s="33"/>
      <c r="C654" s="41"/>
      <c r="D654" s="42"/>
      <c r="E654" s="106"/>
      <c r="F654" s="2"/>
      <c r="G654" s="700"/>
      <c r="H654" s="61"/>
      <c r="I654" s="106"/>
      <c r="J654" s="430"/>
      <c r="K654" s="106"/>
      <c r="L654" s="17"/>
      <c r="M654" s="17"/>
      <c r="N654" s="17"/>
      <c r="O654" s="17"/>
      <c r="P654" s="17"/>
      <c r="Q654" s="17"/>
    </row>
    <row r="655" spans="1:17" s="6" customFormat="1">
      <c r="A655" s="33"/>
      <c r="B655" s="33"/>
      <c r="C655" s="41"/>
      <c r="D655" s="42"/>
      <c r="E655" s="106"/>
      <c r="F655" s="2"/>
      <c r="G655" s="700"/>
      <c r="H655" s="61"/>
      <c r="I655" s="106"/>
      <c r="J655" s="430"/>
      <c r="K655" s="106"/>
      <c r="L655" s="17"/>
      <c r="M655" s="17"/>
      <c r="N655" s="17"/>
      <c r="O655" s="17"/>
      <c r="P655" s="17"/>
      <c r="Q655" s="17"/>
    </row>
    <row r="656" spans="1:17" s="6" customFormat="1">
      <c r="A656" s="33"/>
      <c r="B656" s="33"/>
      <c r="C656" s="41"/>
      <c r="D656" s="42"/>
      <c r="E656" s="106"/>
      <c r="F656" s="2"/>
      <c r="G656" s="700"/>
      <c r="H656" s="61"/>
      <c r="I656" s="106"/>
      <c r="J656" s="430"/>
      <c r="K656" s="106"/>
      <c r="L656" s="17"/>
      <c r="M656" s="17"/>
      <c r="N656" s="17"/>
      <c r="O656" s="17"/>
      <c r="P656" s="17"/>
      <c r="Q656" s="17"/>
    </row>
    <row r="657" spans="1:17" s="6" customFormat="1">
      <c r="A657" s="33"/>
      <c r="B657" s="33"/>
      <c r="C657" s="41"/>
      <c r="D657" s="42"/>
      <c r="E657" s="106"/>
      <c r="F657" s="2"/>
      <c r="G657" s="700"/>
      <c r="H657" s="61"/>
      <c r="I657" s="106"/>
      <c r="J657" s="430"/>
      <c r="K657" s="106"/>
      <c r="L657" s="17"/>
      <c r="M657" s="17"/>
      <c r="N657" s="17"/>
      <c r="O657" s="17"/>
      <c r="P657" s="17"/>
      <c r="Q657" s="17"/>
    </row>
    <row r="658" spans="1:17" s="6" customFormat="1">
      <c r="A658" s="33"/>
      <c r="B658" s="33"/>
      <c r="C658" s="41"/>
      <c r="D658" s="42"/>
      <c r="E658" s="106"/>
      <c r="F658" s="2"/>
      <c r="G658" s="700"/>
      <c r="H658" s="61"/>
      <c r="I658" s="106"/>
      <c r="J658" s="430"/>
      <c r="K658" s="106"/>
      <c r="L658" s="17"/>
      <c r="M658" s="17"/>
      <c r="N658" s="17"/>
      <c r="O658" s="17"/>
      <c r="P658" s="17"/>
      <c r="Q658" s="17"/>
    </row>
    <row r="659" spans="1:17" s="6" customFormat="1">
      <c r="A659" s="33"/>
      <c r="B659" s="33"/>
      <c r="C659" s="41"/>
      <c r="D659" s="42"/>
      <c r="E659" s="106"/>
      <c r="F659" s="2"/>
      <c r="G659" s="700"/>
      <c r="H659" s="61"/>
      <c r="I659" s="106"/>
      <c r="J659" s="430"/>
      <c r="K659" s="106"/>
      <c r="L659" s="17"/>
      <c r="M659" s="17"/>
      <c r="N659" s="17"/>
      <c r="O659" s="17"/>
      <c r="P659" s="17"/>
      <c r="Q659" s="17"/>
    </row>
    <row r="660" spans="1:17" s="6" customFormat="1">
      <c r="A660" s="33"/>
      <c r="B660" s="33"/>
      <c r="C660" s="41"/>
      <c r="D660" s="42"/>
      <c r="E660" s="106"/>
      <c r="F660" s="2"/>
      <c r="G660" s="700"/>
      <c r="H660" s="61"/>
      <c r="I660" s="106"/>
      <c r="J660" s="430"/>
      <c r="K660" s="106"/>
      <c r="L660" s="17"/>
      <c r="M660" s="17"/>
      <c r="N660" s="17"/>
      <c r="O660" s="17"/>
      <c r="P660" s="17"/>
      <c r="Q660" s="17"/>
    </row>
    <row r="661" spans="1:17" s="6" customFormat="1">
      <c r="A661" s="33"/>
      <c r="B661" s="33"/>
      <c r="C661" s="41"/>
      <c r="D661" s="42"/>
      <c r="E661" s="106"/>
      <c r="F661" s="2"/>
      <c r="G661" s="700"/>
      <c r="H661" s="61"/>
      <c r="I661" s="106"/>
      <c r="J661" s="430"/>
      <c r="K661" s="106"/>
      <c r="L661" s="17"/>
      <c r="M661" s="17"/>
      <c r="N661" s="17"/>
      <c r="O661" s="17"/>
      <c r="P661" s="17"/>
      <c r="Q661" s="17"/>
    </row>
    <row r="662" spans="1:17" s="6" customFormat="1">
      <c r="A662" s="33"/>
      <c r="B662" s="33"/>
      <c r="C662" s="41"/>
      <c r="D662" s="42"/>
      <c r="E662" s="106"/>
      <c r="F662" s="2"/>
      <c r="G662" s="700"/>
      <c r="H662" s="61"/>
      <c r="I662" s="106"/>
      <c r="J662" s="430"/>
      <c r="K662" s="106"/>
      <c r="L662" s="17"/>
      <c r="M662" s="17"/>
      <c r="N662" s="17"/>
      <c r="O662" s="17"/>
      <c r="P662" s="17"/>
      <c r="Q662" s="17"/>
    </row>
    <row r="663" spans="1:17" s="6" customFormat="1">
      <c r="A663" s="33"/>
      <c r="B663" s="33"/>
      <c r="C663" s="41"/>
      <c r="D663" s="42"/>
      <c r="E663" s="106"/>
      <c r="F663" s="2"/>
      <c r="G663" s="700"/>
      <c r="H663" s="61"/>
      <c r="I663" s="106"/>
      <c r="J663" s="430"/>
      <c r="K663" s="106"/>
      <c r="L663" s="17"/>
      <c r="M663" s="17"/>
      <c r="N663" s="17"/>
      <c r="O663" s="17"/>
      <c r="P663" s="17"/>
      <c r="Q663" s="17"/>
    </row>
    <row r="664" spans="1:17" s="6" customFormat="1">
      <c r="A664" s="33"/>
      <c r="B664" s="33"/>
      <c r="C664" s="41"/>
      <c r="D664" s="42"/>
      <c r="E664" s="106"/>
      <c r="F664" s="2"/>
      <c r="G664" s="700"/>
      <c r="H664" s="61"/>
      <c r="I664" s="106"/>
      <c r="J664" s="430"/>
      <c r="K664" s="106"/>
      <c r="L664" s="17"/>
      <c r="M664" s="17"/>
      <c r="N664" s="17"/>
      <c r="O664" s="17"/>
      <c r="P664" s="17"/>
      <c r="Q664" s="17"/>
    </row>
    <row r="665" spans="1:17" s="6" customFormat="1">
      <c r="A665" s="33"/>
      <c r="B665" s="33"/>
      <c r="C665" s="41"/>
      <c r="D665" s="42"/>
      <c r="E665" s="106"/>
      <c r="F665" s="2"/>
      <c r="G665" s="700"/>
      <c r="H665" s="61"/>
      <c r="I665" s="106"/>
      <c r="J665" s="430"/>
      <c r="K665" s="106"/>
      <c r="L665" s="17"/>
      <c r="M665" s="17"/>
      <c r="N665" s="17"/>
      <c r="O665" s="17"/>
      <c r="P665" s="17"/>
      <c r="Q665" s="17"/>
    </row>
    <row r="666" spans="1:17" s="6" customFormat="1">
      <c r="A666" s="33"/>
      <c r="B666" s="33"/>
      <c r="C666" s="41"/>
      <c r="D666" s="42"/>
      <c r="E666" s="106"/>
      <c r="F666" s="2"/>
      <c r="G666" s="700"/>
      <c r="H666" s="61"/>
      <c r="I666" s="106"/>
      <c r="J666" s="430"/>
      <c r="K666" s="106"/>
      <c r="L666" s="17"/>
      <c r="M666" s="17"/>
      <c r="N666" s="17"/>
      <c r="O666" s="17"/>
      <c r="P666" s="17"/>
      <c r="Q666" s="17"/>
    </row>
    <row r="667" spans="1:17" s="6" customFormat="1">
      <c r="A667" s="33"/>
      <c r="B667" s="33"/>
      <c r="C667" s="41"/>
      <c r="D667" s="42"/>
      <c r="E667" s="106"/>
      <c r="F667" s="2"/>
      <c r="G667" s="700"/>
      <c r="H667" s="61"/>
      <c r="I667" s="106"/>
      <c r="J667" s="430"/>
      <c r="K667" s="106"/>
      <c r="L667" s="17"/>
      <c r="M667" s="17"/>
      <c r="N667" s="17"/>
      <c r="O667" s="17"/>
      <c r="P667" s="17"/>
      <c r="Q667" s="17"/>
    </row>
    <row r="668" spans="1:17" s="6" customFormat="1">
      <c r="A668" s="33"/>
      <c r="B668" s="33"/>
      <c r="C668" s="41"/>
      <c r="D668" s="42"/>
      <c r="E668" s="106"/>
      <c r="F668" s="2"/>
      <c r="G668" s="700"/>
      <c r="H668" s="61"/>
      <c r="I668" s="106"/>
      <c r="J668" s="430"/>
      <c r="K668" s="106"/>
      <c r="L668" s="17"/>
      <c r="M668" s="17"/>
      <c r="N668" s="17"/>
      <c r="O668" s="17"/>
      <c r="P668" s="17"/>
      <c r="Q668" s="17"/>
    </row>
    <row r="669" spans="1:17" s="6" customFormat="1">
      <c r="A669" s="33"/>
      <c r="B669" s="33"/>
      <c r="C669" s="41"/>
      <c r="D669" s="42"/>
      <c r="E669" s="106"/>
      <c r="F669" s="2"/>
      <c r="G669" s="700"/>
      <c r="H669" s="61"/>
      <c r="I669" s="106"/>
      <c r="J669" s="430"/>
      <c r="K669" s="106"/>
      <c r="L669" s="17"/>
      <c r="M669" s="17"/>
      <c r="N669" s="17"/>
      <c r="O669" s="17"/>
      <c r="P669" s="17"/>
      <c r="Q669" s="17"/>
    </row>
    <row r="670" spans="1:17" s="6" customFormat="1">
      <c r="A670" s="33"/>
      <c r="B670" s="33"/>
      <c r="C670" s="41"/>
      <c r="D670" s="42"/>
      <c r="E670" s="106"/>
      <c r="F670" s="2"/>
      <c r="G670" s="700"/>
      <c r="H670" s="61"/>
      <c r="I670" s="106"/>
      <c r="J670" s="430"/>
      <c r="K670" s="106"/>
      <c r="L670" s="17"/>
      <c r="M670" s="17"/>
      <c r="N670" s="17"/>
      <c r="O670" s="17"/>
      <c r="P670" s="17"/>
      <c r="Q670" s="17"/>
    </row>
    <row r="671" spans="1:17" s="6" customFormat="1">
      <c r="A671" s="33"/>
      <c r="B671" s="33"/>
      <c r="C671" s="41"/>
      <c r="D671" s="42"/>
      <c r="E671" s="106"/>
      <c r="F671" s="2"/>
      <c r="G671" s="700"/>
      <c r="H671" s="61"/>
      <c r="I671" s="106"/>
      <c r="J671" s="430"/>
      <c r="K671" s="106"/>
      <c r="L671" s="17"/>
      <c r="M671" s="17"/>
      <c r="N671" s="17"/>
      <c r="O671" s="17"/>
      <c r="P671" s="17"/>
      <c r="Q671" s="17"/>
    </row>
    <row r="672" spans="1:17" s="6" customFormat="1">
      <c r="A672" s="33"/>
      <c r="B672" s="33"/>
      <c r="C672" s="41"/>
      <c r="D672" s="42"/>
      <c r="E672" s="106"/>
      <c r="F672" s="2"/>
      <c r="G672" s="700"/>
      <c r="H672" s="61"/>
      <c r="I672" s="106"/>
      <c r="J672" s="430"/>
      <c r="K672" s="106"/>
      <c r="L672" s="17"/>
      <c r="M672" s="17"/>
      <c r="N672" s="17"/>
      <c r="O672" s="17"/>
      <c r="P672" s="17"/>
      <c r="Q672" s="17"/>
    </row>
    <row r="673" spans="1:17" s="6" customFormat="1">
      <c r="A673" s="33"/>
      <c r="B673" s="33"/>
      <c r="C673" s="41"/>
      <c r="D673" s="42"/>
      <c r="E673" s="106"/>
      <c r="F673" s="2"/>
      <c r="G673" s="700"/>
      <c r="H673" s="61"/>
      <c r="I673" s="106"/>
      <c r="J673" s="430"/>
      <c r="K673" s="106"/>
      <c r="L673" s="17"/>
      <c r="M673" s="17"/>
      <c r="N673" s="17"/>
      <c r="O673" s="17"/>
      <c r="P673" s="17"/>
      <c r="Q673" s="17"/>
    </row>
    <row r="674" spans="1:17" s="6" customFormat="1">
      <c r="A674" s="33"/>
      <c r="B674" s="33"/>
      <c r="C674" s="41"/>
      <c r="D674" s="42"/>
      <c r="E674" s="106"/>
      <c r="F674" s="2"/>
      <c r="G674" s="700"/>
      <c r="H674" s="61"/>
      <c r="I674" s="106"/>
      <c r="J674" s="430"/>
      <c r="K674" s="106"/>
      <c r="L674" s="17"/>
      <c r="M674" s="17"/>
      <c r="N674" s="17"/>
      <c r="O674" s="17"/>
      <c r="P674" s="17"/>
      <c r="Q674" s="17"/>
    </row>
    <row r="675" spans="1:17" s="6" customFormat="1">
      <c r="A675" s="33"/>
      <c r="B675" s="33"/>
      <c r="C675" s="41"/>
      <c r="D675" s="42"/>
      <c r="E675" s="106"/>
      <c r="F675" s="2"/>
      <c r="G675" s="700"/>
      <c r="H675" s="61"/>
      <c r="I675" s="106"/>
      <c r="J675" s="430"/>
      <c r="K675" s="106"/>
      <c r="L675" s="17"/>
      <c r="M675" s="17"/>
      <c r="N675" s="17"/>
      <c r="O675" s="17"/>
      <c r="P675" s="17"/>
      <c r="Q675" s="17"/>
    </row>
    <row r="676" spans="1:17" s="6" customFormat="1">
      <c r="A676" s="33"/>
      <c r="B676" s="33"/>
      <c r="C676" s="41"/>
      <c r="D676" s="42"/>
      <c r="E676" s="106"/>
      <c r="F676" s="2"/>
      <c r="G676" s="700"/>
      <c r="H676" s="61"/>
      <c r="I676" s="106"/>
      <c r="J676" s="430"/>
      <c r="K676" s="106"/>
      <c r="L676" s="17"/>
      <c r="M676" s="17"/>
      <c r="N676" s="17"/>
      <c r="O676" s="17"/>
      <c r="P676" s="17"/>
      <c r="Q676" s="17"/>
    </row>
    <row r="677" spans="1:17" s="6" customFormat="1">
      <c r="A677" s="33"/>
      <c r="B677" s="33"/>
      <c r="C677" s="41"/>
      <c r="D677" s="42"/>
      <c r="E677" s="106"/>
      <c r="F677" s="2"/>
      <c r="G677" s="700"/>
      <c r="H677" s="61"/>
      <c r="I677" s="106"/>
      <c r="J677" s="430"/>
      <c r="K677" s="106"/>
      <c r="L677" s="17"/>
      <c r="M677" s="17"/>
      <c r="N677" s="17"/>
      <c r="O677" s="17"/>
      <c r="P677" s="17"/>
      <c r="Q677" s="17"/>
    </row>
    <row r="678" spans="1:17" s="6" customFormat="1">
      <c r="A678" s="33"/>
      <c r="B678" s="33"/>
      <c r="C678" s="41"/>
      <c r="D678" s="42"/>
      <c r="E678" s="106"/>
      <c r="F678" s="2"/>
      <c r="G678" s="700"/>
      <c r="H678" s="61"/>
      <c r="I678" s="106"/>
      <c r="J678" s="430"/>
      <c r="K678" s="106"/>
      <c r="L678" s="17"/>
      <c r="M678" s="17"/>
      <c r="N678" s="17"/>
      <c r="O678" s="17"/>
      <c r="P678" s="17"/>
      <c r="Q678" s="17"/>
    </row>
    <row r="679" spans="1:17" s="6" customFormat="1">
      <c r="A679" s="33"/>
      <c r="B679" s="33"/>
      <c r="C679" s="41"/>
      <c r="D679" s="42"/>
      <c r="E679" s="106"/>
      <c r="F679" s="2"/>
      <c r="G679" s="700"/>
      <c r="H679" s="61"/>
      <c r="I679" s="106"/>
      <c r="J679" s="430"/>
      <c r="K679" s="106"/>
      <c r="L679" s="17"/>
      <c r="M679" s="17"/>
      <c r="N679" s="17"/>
      <c r="O679" s="17"/>
      <c r="P679" s="17"/>
      <c r="Q679" s="17"/>
    </row>
    <row r="680" spans="1:17" s="6" customFormat="1">
      <c r="A680" s="33"/>
      <c r="B680" s="33"/>
      <c r="C680" s="41"/>
      <c r="D680" s="42"/>
      <c r="E680" s="106"/>
      <c r="F680" s="2"/>
      <c r="G680" s="700"/>
      <c r="H680" s="61"/>
      <c r="I680" s="106"/>
      <c r="J680" s="430"/>
      <c r="K680" s="106"/>
      <c r="L680" s="17"/>
      <c r="M680" s="17"/>
      <c r="N680" s="17"/>
      <c r="O680" s="17"/>
      <c r="P680" s="17"/>
      <c r="Q680" s="17"/>
    </row>
    <row r="681" spans="1:17" s="6" customFormat="1">
      <c r="A681" s="33"/>
      <c r="B681" s="33"/>
      <c r="C681" s="41"/>
      <c r="D681" s="42"/>
      <c r="E681" s="106"/>
      <c r="F681" s="2"/>
      <c r="G681" s="700"/>
      <c r="H681" s="61"/>
      <c r="I681" s="106"/>
      <c r="J681" s="430"/>
      <c r="K681" s="106"/>
      <c r="L681" s="17"/>
      <c r="M681" s="17"/>
      <c r="N681" s="17"/>
      <c r="O681" s="17"/>
      <c r="P681" s="17"/>
      <c r="Q681" s="17"/>
    </row>
    <row r="682" spans="1:17" s="6" customFormat="1">
      <c r="A682" s="33"/>
      <c r="B682" s="33"/>
      <c r="C682" s="41"/>
      <c r="D682" s="42"/>
      <c r="E682" s="106"/>
      <c r="F682" s="2"/>
      <c r="G682" s="700"/>
      <c r="H682" s="61"/>
      <c r="I682" s="106"/>
      <c r="J682" s="430"/>
      <c r="K682" s="106"/>
      <c r="L682" s="17"/>
      <c r="M682" s="17"/>
      <c r="N682" s="17"/>
      <c r="O682" s="17"/>
      <c r="P682" s="17"/>
      <c r="Q682" s="17"/>
    </row>
    <row r="683" spans="1:17" s="6" customFormat="1">
      <c r="A683" s="33"/>
      <c r="B683" s="33"/>
      <c r="C683" s="41"/>
      <c r="D683" s="42"/>
      <c r="E683" s="106"/>
      <c r="F683" s="2"/>
      <c r="G683" s="700"/>
      <c r="H683" s="61"/>
      <c r="I683" s="106"/>
      <c r="J683" s="430"/>
      <c r="K683" s="106"/>
      <c r="L683" s="17"/>
      <c r="M683" s="17"/>
      <c r="N683" s="17"/>
      <c r="O683" s="17"/>
      <c r="P683" s="17"/>
      <c r="Q683" s="17"/>
    </row>
    <row r="684" spans="1:17" s="6" customFormat="1">
      <c r="A684" s="33"/>
      <c r="B684" s="33"/>
      <c r="C684" s="41"/>
      <c r="D684" s="42"/>
      <c r="E684" s="106"/>
      <c r="F684" s="2"/>
      <c r="G684" s="700"/>
      <c r="H684" s="61"/>
      <c r="I684" s="106"/>
      <c r="J684" s="430"/>
      <c r="K684" s="106"/>
      <c r="L684" s="17"/>
      <c r="M684" s="17"/>
      <c r="N684" s="17"/>
      <c r="O684" s="17"/>
      <c r="P684" s="17"/>
      <c r="Q684" s="17"/>
    </row>
    <row r="685" spans="1:17" s="6" customFormat="1">
      <c r="A685" s="33"/>
      <c r="B685" s="33"/>
      <c r="C685" s="41"/>
      <c r="D685" s="42"/>
      <c r="E685" s="106"/>
      <c r="F685" s="2"/>
      <c r="G685" s="700"/>
      <c r="H685" s="61"/>
      <c r="I685" s="106"/>
      <c r="J685" s="430"/>
      <c r="K685" s="106"/>
      <c r="L685" s="17"/>
      <c r="M685" s="17"/>
      <c r="N685" s="17"/>
      <c r="O685" s="17"/>
      <c r="P685" s="17"/>
      <c r="Q685" s="17"/>
    </row>
    <row r="686" spans="1:17" s="6" customFormat="1">
      <c r="A686" s="33"/>
      <c r="B686" s="33"/>
      <c r="C686" s="41"/>
      <c r="D686" s="42"/>
      <c r="E686" s="106"/>
      <c r="F686" s="2"/>
      <c r="G686" s="700"/>
      <c r="H686" s="61"/>
      <c r="I686" s="106"/>
      <c r="J686" s="430"/>
      <c r="K686" s="106"/>
      <c r="L686" s="17"/>
      <c r="M686" s="17"/>
      <c r="N686" s="17"/>
      <c r="O686" s="17"/>
      <c r="P686" s="17"/>
      <c r="Q686" s="17"/>
    </row>
    <row r="687" spans="1:17" s="6" customFormat="1">
      <c r="A687" s="33"/>
      <c r="B687" s="33"/>
      <c r="C687" s="41"/>
      <c r="D687" s="42"/>
      <c r="E687" s="106"/>
      <c r="F687" s="2"/>
      <c r="G687" s="700"/>
      <c r="H687" s="61"/>
      <c r="I687" s="106"/>
      <c r="J687" s="430"/>
      <c r="K687" s="106"/>
      <c r="L687" s="17"/>
      <c r="M687" s="17"/>
      <c r="N687" s="17"/>
      <c r="O687" s="17"/>
      <c r="P687" s="17"/>
      <c r="Q687" s="17"/>
    </row>
    <row r="688" spans="1:17" s="6" customFormat="1">
      <c r="A688" s="33"/>
      <c r="B688" s="33"/>
      <c r="C688" s="41"/>
      <c r="D688" s="42"/>
      <c r="E688" s="106"/>
      <c r="F688" s="2"/>
      <c r="G688" s="700"/>
      <c r="H688" s="61"/>
      <c r="I688" s="106"/>
      <c r="J688" s="430"/>
      <c r="K688" s="106"/>
      <c r="L688" s="17"/>
      <c r="M688" s="17"/>
      <c r="N688" s="17"/>
      <c r="O688" s="17"/>
      <c r="P688" s="17"/>
      <c r="Q688" s="17"/>
    </row>
    <row r="689" spans="1:17" s="6" customFormat="1">
      <c r="A689" s="33"/>
      <c r="B689" s="33"/>
      <c r="C689" s="41"/>
      <c r="D689" s="42"/>
      <c r="E689" s="106"/>
      <c r="F689" s="2"/>
      <c r="G689" s="700"/>
      <c r="H689" s="61"/>
      <c r="I689" s="106"/>
      <c r="J689" s="430"/>
      <c r="K689" s="106"/>
      <c r="L689" s="17"/>
      <c r="M689" s="17"/>
      <c r="N689" s="17"/>
      <c r="O689" s="17"/>
      <c r="P689" s="17"/>
      <c r="Q689" s="17"/>
    </row>
    <row r="690" spans="1:17" s="6" customFormat="1">
      <c r="A690" s="33"/>
      <c r="B690" s="33"/>
      <c r="C690" s="41"/>
      <c r="D690" s="42"/>
      <c r="E690" s="106"/>
      <c r="F690" s="2"/>
      <c r="G690" s="700"/>
      <c r="H690" s="61"/>
      <c r="I690" s="106"/>
      <c r="J690" s="430"/>
      <c r="K690" s="106"/>
      <c r="L690" s="17"/>
      <c r="M690" s="17"/>
      <c r="N690" s="17"/>
      <c r="O690" s="17"/>
      <c r="P690" s="17"/>
      <c r="Q690" s="17"/>
    </row>
    <row r="691" spans="1:17" s="6" customFormat="1">
      <c r="A691" s="33"/>
      <c r="B691" s="33"/>
      <c r="C691" s="41"/>
      <c r="D691" s="42"/>
      <c r="E691" s="106"/>
      <c r="F691" s="2"/>
      <c r="G691" s="700"/>
      <c r="H691" s="61"/>
      <c r="I691" s="106"/>
      <c r="J691" s="430"/>
      <c r="K691" s="106"/>
      <c r="L691" s="17"/>
      <c r="M691" s="17"/>
      <c r="N691" s="17"/>
      <c r="O691" s="17"/>
      <c r="P691" s="17"/>
      <c r="Q691" s="17"/>
    </row>
    <row r="692" spans="1:17" s="6" customFormat="1">
      <c r="A692" s="33"/>
      <c r="B692" s="33"/>
      <c r="C692" s="41"/>
      <c r="D692" s="42"/>
      <c r="E692" s="106"/>
      <c r="F692" s="2"/>
      <c r="G692" s="700"/>
      <c r="H692" s="61"/>
      <c r="I692" s="106"/>
      <c r="J692" s="430"/>
      <c r="K692" s="106"/>
      <c r="L692" s="17"/>
      <c r="M692" s="17"/>
      <c r="N692" s="17"/>
      <c r="O692" s="17"/>
      <c r="P692" s="17"/>
      <c r="Q692" s="17"/>
    </row>
    <row r="693" spans="1:17" s="6" customFormat="1">
      <c r="A693" s="33"/>
      <c r="B693" s="33"/>
      <c r="C693" s="41"/>
      <c r="D693" s="42"/>
      <c r="E693" s="106"/>
      <c r="F693" s="2"/>
      <c r="G693" s="700"/>
      <c r="H693" s="61"/>
      <c r="I693" s="106"/>
      <c r="J693" s="430"/>
      <c r="K693" s="106"/>
      <c r="L693" s="17"/>
      <c r="M693" s="17"/>
      <c r="N693" s="17"/>
      <c r="O693" s="17"/>
      <c r="P693" s="17"/>
      <c r="Q693" s="17"/>
    </row>
    <row r="694" spans="1:17" s="6" customFormat="1">
      <c r="A694" s="33"/>
      <c r="B694" s="33"/>
      <c r="C694" s="41"/>
      <c r="D694" s="42"/>
      <c r="E694" s="106"/>
      <c r="F694" s="2"/>
      <c r="G694" s="700"/>
      <c r="H694" s="61"/>
      <c r="I694" s="106"/>
      <c r="J694" s="430"/>
      <c r="K694" s="106"/>
      <c r="L694" s="17"/>
      <c r="M694" s="17"/>
      <c r="N694" s="17"/>
      <c r="O694" s="17"/>
      <c r="P694" s="17"/>
      <c r="Q694" s="17"/>
    </row>
    <row r="695" spans="1:17" s="6" customFormat="1">
      <c r="A695" s="33"/>
      <c r="B695" s="33"/>
      <c r="C695" s="41"/>
      <c r="D695" s="42"/>
      <c r="E695" s="106"/>
      <c r="F695" s="2"/>
      <c r="G695" s="700"/>
      <c r="H695" s="61"/>
      <c r="I695" s="106"/>
      <c r="J695" s="430"/>
      <c r="K695" s="106"/>
      <c r="L695" s="17"/>
      <c r="M695" s="17"/>
      <c r="N695" s="17"/>
      <c r="O695" s="17"/>
      <c r="P695" s="17"/>
      <c r="Q695" s="17"/>
    </row>
    <row r="696" spans="1:17" s="6" customFormat="1">
      <c r="A696" s="33"/>
      <c r="B696" s="33"/>
      <c r="C696" s="41"/>
      <c r="D696" s="42"/>
      <c r="E696" s="106"/>
      <c r="F696" s="2"/>
      <c r="G696" s="700"/>
      <c r="H696" s="61"/>
      <c r="I696" s="106"/>
      <c r="J696" s="430"/>
      <c r="K696" s="106"/>
      <c r="L696" s="17"/>
      <c r="M696" s="17"/>
      <c r="N696" s="17"/>
      <c r="O696" s="17"/>
      <c r="P696" s="17"/>
      <c r="Q696" s="17"/>
    </row>
    <row r="697" spans="1:17" s="6" customFormat="1">
      <c r="A697" s="33"/>
      <c r="B697" s="33"/>
      <c r="C697" s="41"/>
      <c r="D697" s="42"/>
      <c r="E697" s="106"/>
      <c r="F697" s="2"/>
      <c r="G697" s="700"/>
      <c r="H697" s="61"/>
      <c r="I697" s="106"/>
      <c r="J697" s="430"/>
      <c r="K697" s="106"/>
      <c r="L697" s="17"/>
      <c r="M697" s="17"/>
      <c r="N697" s="17"/>
      <c r="O697" s="17"/>
      <c r="P697" s="17"/>
      <c r="Q697" s="17"/>
    </row>
    <row r="698" spans="1:17" s="6" customFormat="1">
      <c r="A698" s="33"/>
      <c r="B698" s="33"/>
      <c r="C698" s="41"/>
      <c r="D698" s="42"/>
      <c r="E698" s="106"/>
      <c r="F698" s="2"/>
      <c r="G698" s="700"/>
      <c r="H698" s="61"/>
      <c r="I698" s="106"/>
      <c r="J698" s="430"/>
      <c r="K698" s="106"/>
      <c r="L698" s="17"/>
      <c r="M698" s="17"/>
      <c r="N698" s="17"/>
      <c r="O698" s="17"/>
      <c r="P698" s="17"/>
      <c r="Q698" s="17"/>
    </row>
    <row r="699" spans="1:17" s="6" customFormat="1">
      <c r="A699" s="33"/>
      <c r="B699" s="33"/>
      <c r="C699" s="41"/>
      <c r="D699" s="42"/>
      <c r="E699" s="106"/>
      <c r="F699" s="2"/>
      <c r="G699" s="700"/>
      <c r="H699" s="61"/>
      <c r="I699" s="106"/>
      <c r="J699" s="430"/>
      <c r="K699" s="106"/>
      <c r="L699" s="17"/>
      <c r="M699" s="17"/>
      <c r="N699" s="17"/>
      <c r="O699" s="17"/>
      <c r="P699" s="17"/>
      <c r="Q699" s="17"/>
    </row>
    <row r="700" spans="1:17" s="6" customFormat="1">
      <c r="A700" s="33"/>
      <c r="B700" s="33"/>
      <c r="C700" s="41"/>
      <c r="D700" s="42"/>
      <c r="E700" s="106"/>
      <c r="F700" s="2"/>
      <c r="G700" s="700"/>
      <c r="H700" s="61"/>
      <c r="I700" s="106"/>
      <c r="J700" s="430"/>
      <c r="K700" s="106"/>
      <c r="L700" s="17"/>
      <c r="M700" s="17"/>
      <c r="N700" s="17"/>
      <c r="O700" s="17"/>
      <c r="P700" s="17"/>
      <c r="Q700" s="17"/>
    </row>
    <row r="701" spans="1:17" s="6" customFormat="1">
      <c r="A701" s="33"/>
      <c r="B701" s="33"/>
      <c r="C701" s="41"/>
      <c r="D701" s="42"/>
      <c r="E701" s="106"/>
      <c r="F701" s="2"/>
      <c r="G701" s="700"/>
      <c r="H701" s="61"/>
      <c r="I701" s="106"/>
      <c r="J701" s="430"/>
      <c r="K701" s="106"/>
      <c r="L701" s="17"/>
      <c r="M701" s="17"/>
      <c r="N701" s="17"/>
      <c r="O701" s="17"/>
      <c r="P701" s="17"/>
      <c r="Q701" s="17"/>
    </row>
    <row r="702" spans="1:17" s="6" customFormat="1">
      <c r="A702" s="33"/>
      <c r="B702" s="33"/>
      <c r="C702" s="41"/>
      <c r="D702" s="42"/>
      <c r="E702" s="106"/>
      <c r="F702" s="2"/>
      <c r="G702" s="700"/>
      <c r="H702" s="61"/>
      <c r="I702" s="106"/>
      <c r="J702" s="430"/>
      <c r="K702" s="106"/>
      <c r="L702" s="17"/>
      <c r="M702" s="17"/>
      <c r="N702" s="17"/>
      <c r="O702" s="17"/>
      <c r="P702" s="17"/>
      <c r="Q702" s="17"/>
    </row>
    <row r="703" spans="1:17" s="6" customFormat="1">
      <c r="A703" s="33"/>
      <c r="B703" s="33"/>
      <c r="C703" s="41"/>
      <c r="D703" s="42"/>
      <c r="E703" s="106"/>
      <c r="F703" s="2"/>
      <c r="G703" s="700"/>
      <c r="H703" s="61"/>
      <c r="I703" s="106"/>
      <c r="J703" s="430"/>
      <c r="K703" s="106"/>
      <c r="L703" s="17"/>
      <c r="M703" s="17"/>
      <c r="N703" s="17"/>
      <c r="O703" s="17"/>
      <c r="P703" s="17"/>
      <c r="Q703" s="17"/>
    </row>
    <row r="704" spans="1:17" s="6" customFormat="1">
      <c r="A704" s="33"/>
      <c r="B704" s="33"/>
      <c r="C704" s="41"/>
      <c r="D704" s="42"/>
      <c r="E704" s="106"/>
      <c r="F704" s="2"/>
      <c r="G704" s="700"/>
      <c r="H704" s="61"/>
      <c r="I704" s="106"/>
      <c r="J704" s="430"/>
      <c r="K704" s="106"/>
      <c r="L704" s="17"/>
      <c r="M704" s="17"/>
      <c r="N704" s="17"/>
      <c r="O704" s="17"/>
      <c r="P704" s="17"/>
      <c r="Q704" s="17"/>
    </row>
    <row r="705" spans="1:17" s="6" customFormat="1">
      <c r="A705" s="33"/>
      <c r="B705" s="33"/>
      <c r="C705" s="41"/>
      <c r="D705" s="42"/>
      <c r="E705" s="106"/>
      <c r="F705" s="2"/>
      <c r="G705" s="700"/>
      <c r="H705" s="61"/>
      <c r="I705" s="106"/>
      <c r="J705" s="430"/>
      <c r="K705" s="106"/>
      <c r="L705" s="17"/>
      <c r="M705" s="17"/>
      <c r="N705" s="17"/>
      <c r="O705" s="17"/>
      <c r="P705" s="17"/>
      <c r="Q705" s="17"/>
    </row>
    <row r="706" spans="1:17" s="6" customFormat="1">
      <c r="A706" s="33"/>
      <c r="B706" s="33"/>
      <c r="C706" s="41"/>
      <c r="D706" s="42"/>
      <c r="E706" s="106"/>
      <c r="F706" s="2"/>
      <c r="G706" s="700"/>
      <c r="H706" s="61"/>
      <c r="I706" s="106"/>
      <c r="J706" s="430"/>
      <c r="K706" s="106"/>
      <c r="L706" s="17"/>
      <c r="M706" s="17"/>
      <c r="N706" s="17"/>
      <c r="O706" s="17"/>
      <c r="P706" s="17"/>
      <c r="Q706" s="17"/>
    </row>
    <row r="707" spans="1:17" s="6" customFormat="1">
      <c r="A707" s="33"/>
      <c r="B707" s="33"/>
      <c r="C707" s="41"/>
      <c r="D707" s="42"/>
      <c r="E707" s="106"/>
      <c r="F707" s="2"/>
      <c r="G707" s="700"/>
      <c r="H707" s="61"/>
      <c r="I707" s="106"/>
      <c r="J707" s="430"/>
      <c r="K707" s="106"/>
      <c r="L707" s="17"/>
      <c r="M707" s="17"/>
      <c r="N707" s="17"/>
      <c r="O707" s="17"/>
      <c r="P707" s="17"/>
      <c r="Q707" s="17"/>
    </row>
    <row r="708" spans="1:17" s="6" customFormat="1">
      <c r="A708" s="33"/>
      <c r="B708" s="33"/>
      <c r="C708" s="41"/>
      <c r="D708" s="42"/>
      <c r="E708" s="106"/>
      <c r="F708" s="2"/>
      <c r="G708" s="700"/>
      <c r="H708" s="61"/>
      <c r="I708" s="106"/>
      <c r="J708" s="430"/>
      <c r="K708" s="106"/>
      <c r="L708" s="17"/>
      <c r="M708" s="17"/>
      <c r="N708" s="17"/>
      <c r="O708" s="17"/>
      <c r="P708" s="17"/>
      <c r="Q708" s="17"/>
    </row>
    <row r="709" spans="1:17" s="6" customFormat="1">
      <c r="A709" s="33"/>
      <c r="B709" s="33"/>
      <c r="C709" s="41"/>
      <c r="D709" s="42"/>
      <c r="E709" s="106"/>
      <c r="F709" s="2"/>
      <c r="G709" s="700"/>
      <c r="H709" s="61"/>
      <c r="I709" s="106"/>
      <c r="J709" s="430"/>
      <c r="K709" s="106"/>
      <c r="L709" s="17"/>
      <c r="M709" s="17"/>
      <c r="N709" s="17"/>
      <c r="O709" s="17"/>
      <c r="P709" s="17"/>
      <c r="Q709" s="17"/>
    </row>
    <row r="710" spans="1:17" s="6" customFormat="1">
      <c r="A710" s="33"/>
      <c r="B710" s="33"/>
      <c r="C710" s="41"/>
      <c r="D710" s="42"/>
      <c r="E710" s="106"/>
      <c r="F710" s="2"/>
      <c r="G710" s="700"/>
      <c r="H710" s="61"/>
      <c r="I710" s="106"/>
      <c r="J710" s="430"/>
      <c r="K710" s="106"/>
      <c r="L710" s="17"/>
      <c r="M710" s="17"/>
      <c r="N710" s="17"/>
      <c r="O710" s="17"/>
      <c r="P710" s="17"/>
      <c r="Q710" s="17"/>
    </row>
    <row r="711" spans="1:17" s="6" customFormat="1">
      <c r="A711" s="33"/>
      <c r="B711" s="33"/>
      <c r="C711" s="41"/>
      <c r="D711" s="42"/>
      <c r="E711" s="106"/>
      <c r="F711" s="2"/>
      <c r="G711" s="700"/>
      <c r="H711" s="61"/>
      <c r="I711" s="106"/>
      <c r="J711" s="430"/>
      <c r="K711" s="106"/>
      <c r="L711" s="17"/>
      <c r="M711" s="17"/>
      <c r="N711" s="17"/>
      <c r="O711" s="17"/>
      <c r="P711" s="17"/>
      <c r="Q711" s="17"/>
    </row>
    <row r="712" spans="1:17" s="6" customFormat="1">
      <c r="A712" s="33"/>
      <c r="B712" s="33"/>
      <c r="C712" s="41"/>
      <c r="D712" s="42"/>
      <c r="E712" s="106"/>
      <c r="F712" s="2"/>
      <c r="G712" s="700"/>
      <c r="H712" s="61"/>
      <c r="I712" s="106"/>
      <c r="J712" s="430"/>
      <c r="K712" s="106"/>
      <c r="L712" s="17"/>
      <c r="M712" s="17"/>
      <c r="N712" s="17"/>
      <c r="O712" s="17"/>
      <c r="P712" s="17"/>
      <c r="Q712" s="17"/>
    </row>
    <row r="713" spans="1:17" s="6" customFormat="1">
      <c r="A713" s="33"/>
      <c r="B713" s="33"/>
      <c r="C713" s="41"/>
      <c r="D713" s="42"/>
      <c r="E713" s="106"/>
      <c r="F713" s="2"/>
      <c r="G713" s="700"/>
      <c r="H713" s="61"/>
      <c r="I713" s="106"/>
      <c r="J713" s="430"/>
      <c r="K713" s="106"/>
      <c r="L713" s="17"/>
      <c r="M713" s="17"/>
      <c r="N713" s="17"/>
      <c r="O713" s="17"/>
      <c r="P713" s="17"/>
      <c r="Q713" s="17"/>
    </row>
    <row r="714" spans="1:17" s="6" customFormat="1">
      <c r="A714" s="33"/>
      <c r="B714" s="33"/>
      <c r="C714" s="41"/>
      <c r="D714" s="42"/>
      <c r="E714" s="106"/>
      <c r="F714" s="2"/>
      <c r="G714" s="700"/>
      <c r="H714" s="61"/>
      <c r="I714" s="106"/>
      <c r="J714" s="430"/>
      <c r="K714" s="106"/>
      <c r="L714" s="17"/>
      <c r="M714" s="17"/>
      <c r="N714" s="17"/>
      <c r="O714" s="17"/>
      <c r="P714" s="17"/>
      <c r="Q714" s="17"/>
    </row>
    <row r="715" spans="1:17" s="6" customFormat="1">
      <c r="A715" s="33"/>
      <c r="B715" s="33"/>
      <c r="C715" s="41"/>
      <c r="D715" s="42"/>
      <c r="E715" s="106"/>
      <c r="F715" s="2"/>
      <c r="G715" s="700"/>
      <c r="H715" s="61"/>
      <c r="I715" s="106"/>
      <c r="J715" s="430"/>
      <c r="K715" s="106"/>
      <c r="L715" s="17"/>
      <c r="M715" s="17"/>
      <c r="N715" s="17"/>
      <c r="O715" s="17"/>
      <c r="P715" s="17"/>
      <c r="Q715" s="17"/>
    </row>
    <row r="716" spans="1:17" s="6" customFormat="1">
      <c r="A716" s="33"/>
      <c r="B716" s="33"/>
      <c r="C716" s="41"/>
      <c r="D716" s="42"/>
      <c r="E716" s="106"/>
      <c r="F716" s="2"/>
      <c r="G716" s="700"/>
      <c r="H716" s="61"/>
      <c r="I716" s="106"/>
      <c r="J716" s="430"/>
      <c r="K716" s="106"/>
      <c r="L716" s="17"/>
      <c r="M716" s="17"/>
      <c r="N716" s="17"/>
      <c r="O716" s="17"/>
      <c r="P716" s="17"/>
      <c r="Q716" s="17"/>
    </row>
    <row r="717" spans="1:17" s="6" customFormat="1">
      <c r="A717" s="33"/>
      <c r="B717" s="33"/>
      <c r="C717" s="41"/>
      <c r="D717" s="42"/>
      <c r="E717" s="106"/>
      <c r="F717" s="2"/>
      <c r="G717" s="700"/>
      <c r="H717" s="61"/>
      <c r="I717" s="106"/>
      <c r="J717" s="430"/>
      <c r="K717" s="106"/>
      <c r="L717" s="17"/>
      <c r="M717" s="17"/>
      <c r="N717" s="17"/>
      <c r="O717" s="17"/>
      <c r="P717" s="17"/>
      <c r="Q717" s="17"/>
    </row>
    <row r="718" spans="1:17" s="6" customFormat="1">
      <c r="A718" s="33"/>
      <c r="B718" s="33"/>
      <c r="C718" s="41"/>
      <c r="D718" s="42"/>
      <c r="E718" s="106"/>
      <c r="F718" s="2"/>
      <c r="G718" s="700"/>
      <c r="H718" s="61"/>
      <c r="I718" s="106"/>
      <c r="J718" s="430"/>
      <c r="K718" s="106"/>
      <c r="L718" s="17"/>
      <c r="M718" s="17"/>
      <c r="N718" s="17"/>
      <c r="O718" s="17"/>
      <c r="P718" s="17"/>
      <c r="Q718" s="17"/>
    </row>
    <row r="719" spans="1:17" s="6" customFormat="1">
      <c r="A719" s="33"/>
      <c r="B719" s="33"/>
      <c r="C719" s="41"/>
      <c r="D719" s="42"/>
      <c r="E719" s="106"/>
      <c r="F719" s="2"/>
      <c r="G719" s="700"/>
      <c r="H719" s="61"/>
      <c r="I719" s="106"/>
      <c r="J719" s="430"/>
      <c r="K719" s="106"/>
      <c r="L719" s="17"/>
      <c r="M719" s="17"/>
      <c r="N719" s="17"/>
      <c r="O719" s="17"/>
      <c r="P719" s="17"/>
      <c r="Q719" s="17"/>
    </row>
    <row r="720" spans="1:17" s="6" customFormat="1">
      <c r="A720" s="33"/>
      <c r="B720" s="33"/>
      <c r="C720" s="41"/>
      <c r="D720" s="42"/>
      <c r="E720" s="106"/>
      <c r="F720" s="2"/>
      <c r="G720" s="700"/>
      <c r="H720" s="61"/>
      <c r="I720" s="106"/>
      <c r="J720" s="430"/>
      <c r="K720" s="106"/>
      <c r="L720" s="17"/>
      <c r="M720" s="17"/>
      <c r="N720" s="17"/>
      <c r="O720" s="17"/>
      <c r="P720" s="17"/>
      <c r="Q720" s="17"/>
    </row>
    <row r="721" spans="1:17" s="6" customFormat="1">
      <c r="A721" s="33"/>
      <c r="B721" s="33"/>
      <c r="C721" s="41"/>
      <c r="D721" s="42"/>
      <c r="E721" s="106"/>
      <c r="F721" s="2"/>
      <c r="G721" s="700"/>
      <c r="H721" s="61"/>
      <c r="I721" s="106"/>
      <c r="J721" s="430"/>
      <c r="K721" s="106"/>
      <c r="L721" s="17"/>
      <c r="M721" s="17"/>
      <c r="N721" s="17"/>
      <c r="O721" s="17"/>
      <c r="P721" s="17"/>
      <c r="Q721" s="17"/>
    </row>
    <row r="722" spans="1:17" s="6" customFormat="1">
      <c r="A722" s="33"/>
      <c r="B722" s="33"/>
      <c r="C722" s="41"/>
      <c r="D722" s="42"/>
      <c r="E722" s="106"/>
      <c r="F722" s="2"/>
      <c r="G722" s="700"/>
      <c r="H722" s="61"/>
      <c r="I722" s="106"/>
      <c r="J722" s="430"/>
      <c r="K722" s="106"/>
      <c r="L722" s="17"/>
      <c r="M722" s="17"/>
      <c r="N722" s="17"/>
      <c r="O722" s="17"/>
      <c r="P722" s="17"/>
      <c r="Q722" s="17"/>
    </row>
    <row r="723" spans="1:17" s="6" customFormat="1">
      <c r="A723" s="33"/>
      <c r="B723" s="33"/>
      <c r="C723" s="41"/>
      <c r="D723" s="42"/>
      <c r="E723" s="106"/>
      <c r="F723" s="2"/>
      <c r="G723" s="700"/>
      <c r="H723" s="61"/>
      <c r="I723" s="106"/>
      <c r="J723" s="430"/>
      <c r="K723" s="106"/>
      <c r="L723" s="17"/>
      <c r="M723" s="17"/>
      <c r="N723" s="17"/>
      <c r="O723" s="17"/>
      <c r="P723" s="17"/>
      <c r="Q723" s="17"/>
    </row>
    <row r="724" spans="1:17" s="6" customFormat="1">
      <c r="A724" s="33"/>
      <c r="B724" s="33"/>
      <c r="C724" s="41"/>
      <c r="D724" s="42"/>
      <c r="E724" s="106"/>
      <c r="F724" s="2"/>
      <c r="G724" s="700"/>
      <c r="H724" s="61"/>
      <c r="I724" s="106"/>
      <c r="J724" s="430"/>
      <c r="K724" s="106"/>
      <c r="L724" s="17"/>
      <c r="M724" s="17"/>
      <c r="N724" s="17"/>
      <c r="O724" s="17"/>
      <c r="P724" s="17"/>
      <c r="Q724" s="17"/>
    </row>
    <row r="725" spans="1:17" s="6" customFormat="1">
      <c r="A725" s="33"/>
      <c r="B725" s="33"/>
      <c r="C725" s="41"/>
      <c r="D725" s="42"/>
      <c r="E725" s="106"/>
      <c r="F725" s="2"/>
      <c r="G725" s="700"/>
      <c r="H725" s="61"/>
      <c r="I725" s="106"/>
      <c r="J725" s="430"/>
      <c r="K725" s="106"/>
      <c r="L725" s="17"/>
      <c r="M725" s="17"/>
      <c r="N725" s="17"/>
      <c r="O725" s="17"/>
      <c r="P725" s="17"/>
      <c r="Q725" s="17"/>
    </row>
  </sheetData>
  <sheetProtection algorithmName="SHA-512" hashValue="Sy4TuIPKZ4syxhgIXbKRJaSNVaJi+amujXKW9YTdQhfJEAvylrpXxUuyTbr/ds9yhSCfOs8DXhBbateTitQN1A==" saltValue="noao4xeUTwC3OtU/2se0RA==" spinCount="100000" sheet="1" objects="1" scenarios="1"/>
  <mergeCells count="1">
    <mergeCell ref="A2:C2"/>
  </mergeCells>
  <conditionalFormatting sqref="G427:G429">
    <cfRule type="cellIs" dxfId="20" priority="38" stopIfTrue="1" operator="equal">
      <formula>0</formula>
    </cfRule>
  </conditionalFormatting>
  <conditionalFormatting sqref="D350:D354 D358:D360">
    <cfRule type="expression" dxfId="19" priority="20" stopIfTrue="1">
      <formula>CELL("protect",D350)=0</formula>
    </cfRule>
  </conditionalFormatting>
  <conditionalFormatting sqref="D355:D356">
    <cfRule type="expression" dxfId="18" priority="19" stopIfTrue="1">
      <formula>CELL("protect",D355)=0</formula>
    </cfRule>
  </conditionalFormatting>
  <conditionalFormatting sqref="D363">
    <cfRule type="expression" dxfId="17" priority="18" stopIfTrue="1">
      <formula>CELL("protect",D363)=0</formula>
    </cfRule>
  </conditionalFormatting>
  <conditionalFormatting sqref="D361">
    <cfRule type="expression" dxfId="16" priority="17" stopIfTrue="1">
      <formula>CELL("protect",D361)=0</formula>
    </cfRule>
  </conditionalFormatting>
  <conditionalFormatting sqref="D364:D365">
    <cfRule type="expression" dxfId="15" priority="16" stopIfTrue="1">
      <formula>CELL("protect",D364)=0</formula>
    </cfRule>
  </conditionalFormatting>
  <conditionalFormatting sqref="D368">
    <cfRule type="expression" dxfId="14" priority="15" stopIfTrue="1">
      <formula>CELL("protect",D368)=0</formula>
    </cfRule>
  </conditionalFormatting>
  <conditionalFormatting sqref="D366">
    <cfRule type="expression" dxfId="13" priority="14" stopIfTrue="1">
      <formula>CELL("protect",D366)=0</formula>
    </cfRule>
  </conditionalFormatting>
  <conditionalFormatting sqref="D369:D370">
    <cfRule type="expression" dxfId="12" priority="13" stopIfTrue="1">
      <formula>CELL("protect",D369)=0</formula>
    </cfRule>
  </conditionalFormatting>
  <conditionalFormatting sqref="D373">
    <cfRule type="expression" dxfId="11" priority="12" stopIfTrue="1">
      <formula>CELL("protect",D373)=0</formula>
    </cfRule>
  </conditionalFormatting>
  <conditionalFormatting sqref="D371">
    <cfRule type="expression" dxfId="10" priority="11" stopIfTrue="1">
      <formula>CELL("protect",D371)=0</formula>
    </cfRule>
  </conditionalFormatting>
  <conditionalFormatting sqref="D374:D375">
    <cfRule type="expression" dxfId="9" priority="10" stopIfTrue="1">
      <formula>CELL("protect",D374)=0</formula>
    </cfRule>
  </conditionalFormatting>
  <conditionalFormatting sqref="D378">
    <cfRule type="expression" dxfId="8" priority="9" stopIfTrue="1">
      <formula>CELL("protect",D378)=0</formula>
    </cfRule>
  </conditionalFormatting>
  <conditionalFormatting sqref="D376">
    <cfRule type="expression" dxfId="7" priority="8" stopIfTrue="1">
      <formula>CELL("protect",D376)=0</formula>
    </cfRule>
  </conditionalFormatting>
  <conditionalFormatting sqref="D379:D380">
    <cfRule type="expression" dxfId="6" priority="7" stopIfTrue="1">
      <formula>CELL("protect",D379)=0</formula>
    </cfRule>
  </conditionalFormatting>
  <conditionalFormatting sqref="D383:D385">
    <cfRule type="expression" dxfId="5" priority="6" stopIfTrue="1">
      <formula>CELL("protect",D383)=0</formula>
    </cfRule>
  </conditionalFormatting>
  <conditionalFormatting sqref="D381">
    <cfRule type="expression" dxfId="4" priority="5" stopIfTrue="1">
      <formula>CELL("protect",D381)=0</formula>
    </cfRule>
  </conditionalFormatting>
  <conditionalFormatting sqref="D395">
    <cfRule type="expression" dxfId="3" priority="4" stopIfTrue="1">
      <formula>CELL("protect",D395)=0</formula>
    </cfRule>
  </conditionalFormatting>
  <conditionalFormatting sqref="D392:D393">
    <cfRule type="expression" dxfId="2" priority="3" stopIfTrue="1">
      <formula>CELL("protect",D392)=0</formula>
    </cfRule>
  </conditionalFormatting>
  <conditionalFormatting sqref="D391">
    <cfRule type="expression" dxfId="1" priority="2" stopIfTrue="1">
      <formula>CELL("protect",D391)=0</formula>
    </cfRule>
  </conditionalFormatting>
  <conditionalFormatting sqref="D388:D389">
    <cfRule type="expression" dxfId="0" priority="1" stopIfTrue="1">
      <formula>CELL("protect",D388)=0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Narrow,Regular"F - &amp;P</oddFooter>
  </headerFooter>
  <rowBreaks count="13" manualBreakCount="13">
    <brk id="39" max="7" man="1"/>
    <brk id="72" max="7" man="1"/>
    <brk id="112" max="7" man="1"/>
    <brk id="154" max="7" man="1"/>
    <brk id="204" max="7" man="1"/>
    <brk id="241" max="7" man="1"/>
    <brk id="249" max="7" man="1"/>
    <brk id="283" max="7" man="1"/>
    <brk id="327" max="7" man="1"/>
    <brk id="344" max="7" man="1"/>
    <brk id="383" max="7" man="1"/>
    <brk id="404" max="7" man="1"/>
    <brk id="4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Naslovnica</vt:lpstr>
      <vt:lpstr>SVEUKUPNA REKAPITULACIJA</vt:lpstr>
      <vt:lpstr>GO</vt:lpstr>
      <vt:lpstr>EL</vt:lpstr>
      <vt:lpstr>GHV</vt:lpstr>
      <vt:lpstr>EL!Print_Area</vt:lpstr>
      <vt:lpstr>GHV!Print_Area</vt:lpstr>
      <vt:lpstr>GO!Print_Area</vt:lpstr>
      <vt:lpstr>'SVEUKUPNA REKAPITULACIJA'!Print_Area</vt:lpstr>
      <vt:lpstr>EL!Print_Titles</vt:lpstr>
      <vt:lpstr>GHV!Print_Titles</vt:lpstr>
      <vt:lpstr>GO!Print_Titles</vt:lpstr>
      <vt:lpstr>Naslovnica!Print_Titles</vt:lpstr>
      <vt:lpstr>'SVEUKUPNA REKAPITULACIJA'!Print_Titles</vt:lpstr>
    </vt:vector>
  </TitlesOfParts>
  <Company>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 Buško</dc:creator>
  <cp:lastModifiedBy>Davor Posavec</cp:lastModifiedBy>
  <cp:lastPrinted>2022-04-05T13:44:19Z</cp:lastPrinted>
  <dcterms:created xsi:type="dcterms:W3CDTF">2003-01-28T08:56:09Z</dcterms:created>
  <dcterms:modified xsi:type="dcterms:W3CDTF">2022-05-12T13:03:22Z</dcterms:modified>
</cp:coreProperties>
</file>